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izaz\Documents\BioModel\PyDISH\"/>
    </mc:Choice>
  </mc:AlternateContent>
  <xr:revisionPtr revIDLastSave="0" documentId="13_ncr:1_{42C82533-7213-4BE6-99BE-5111117C9321}" xr6:coauthVersionLast="47" xr6:coauthVersionMax="47" xr10:uidLastSave="{00000000-0000-0000-0000-000000000000}"/>
  <bookViews>
    <workbookView xWindow="-98" yWindow="-98" windowWidth="20715" windowHeight="13155" xr2:uid="{747B193D-7942-4B44-94E8-4D42518ED6F1}"/>
  </bookViews>
  <sheets>
    <sheet name="RedPot" sheetId="2" r:id="rId1"/>
    <sheet name="Tabelle1" sheetId="1" r:id="rId2"/>
  </sheets>
  <calcPr calcId="191029" refMode="R1C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I426" i="2" l="1"/>
  <c r="I64" i="2"/>
  <c r="I63" i="2"/>
  <c r="I62" i="2"/>
</calcChain>
</file>

<file path=xl/sharedStrings.xml><?xml version="1.0" encoding="utf-8"?>
<sst xmlns="http://schemas.openxmlformats.org/spreadsheetml/2006/main" count="1982" uniqueCount="1195">
  <si>
    <t xml:space="preserve">Variant </t>
  </si>
  <si>
    <t>Em (mV vs NHE)</t>
  </si>
  <si>
    <t>DeltaEm (Emwt-Emv)</t>
  </si>
  <si>
    <t xml:space="preserve">F61Y F65Y R98K R106Q </t>
  </si>
  <si>
    <t>F61I F65YR98K</t>
  </si>
  <si>
    <t>F61I F65Y R98G</t>
  </si>
  <si>
    <t>F61I F65Y R98A</t>
  </si>
  <si>
    <t xml:space="preserve">F61I F65Y R98L </t>
  </si>
  <si>
    <t>F61I F65Y R98F</t>
  </si>
  <si>
    <t>F61I F65Y R98T</t>
  </si>
  <si>
    <t>F61I F65Y R106K</t>
  </si>
  <si>
    <t>F61I F65Y R106W</t>
  </si>
  <si>
    <t>F61I F65Y R106L</t>
  </si>
  <si>
    <t>R98W R106K</t>
  </si>
  <si>
    <t xml:space="preserve">R98K R106G </t>
  </si>
  <si>
    <t>R98L R106Q</t>
  </si>
  <si>
    <t>R98A R106S</t>
  </si>
  <si>
    <t xml:space="preserve">R98V R106Q </t>
  </si>
  <si>
    <t>R98H</t>
  </si>
  <si>
    <t>R98E</t>
  </si>
  <si>
    <t>R98A</t>
  </si>
  <si>
    <t>R98F</t>
  </si>
  <si>
    <t>R98G</t>
  </si>
  <si>
    <t>R98L</t>
  </si>
  <si>
    <t>R98P</t>
  </si>
  <si>
    <t>R98W</t>
  </si>
  <si>
    <t>R98K</t>
  </si>
  <si>
    <t>R106S</t>
  </si>
  <si>
    <t>R106K</t>
  </si>
  <si>
    <t xml:space="preserve">R106M </t>
  </si>
  <si>
    <t>R106E</t>
  </si>
  <si>
    <t>62+-5</t>
  </si>
  <si>
    <t>66+-4</t>
  </si>
  <si>
    <t>57+-2</t>
  </si>
  <si>
    <t>65+-5</t>
  </si>
  <si>
    <t>7+-2</t>
  </si>
  <si>
    <t>34+-14</t>
  </si>
  <si>
    <t>47+-8</t>
  </si>
  <si>
    <t>79+-2</t>
  </si>
  <si>
    <t>42+-3</t>
  </si>
  <si>
    <t>9+-1</t>
  </si>
  <si>
    <t>67+-3</t>
  </si>
  <si>
    <t>103+-2</t>
  </si>
  <si>
    <t>116+-9</t>
  </si>
  <si>
    <t>60+-2</t>
  </si>
  <si>
    <t>116+-3</t>
  </si>
  <si>
    <t>120+-4</t>
  </si>
  <si>
    <t>104+-3</t>
  </si>
  <si>
    <t>146+-5</t>
  </si>
  <si>
    <t>125+-4</t>
  </si>
  <si>
    <t>117+-1</t>
  </si>
  <si>
    <t>111+-1</t>
  </si>
  <si>
    <t>157+-3</t>
  </si>
  <si>
    <t>160+-5</t>
  </si>
  <si>
    <t>107+-2</t>
  </si>
  <si>
    <t>145+-2</t>
  </si>
  <si>
    <t>99+-1</t>
  </si>
  <si>
    <t>77+-2</t>
  </si>
  <si>
    <t>Ref.</t>
  </si>
  <si>
    <t>Rhodobacter sphaeroides cytochrome c1</t>
  </si>
  <si>
    <r>
      <rPr>
        <sz val="11"/>
        <rFont val="Calibri"/>
        <family val="2"/>
        <scheme val="minor"/>
      </rPr>
      <t>Mammalian cytochrome </t>
    </r>
    <r>
      <rPr>
        <i/>
        <sz val="11"/>
        <rFont val="Calibri"/>
        <family val="2"/>
        <scheme val="minor"/>
      </rPr>
      <t>c</t>
    </r>
    <r>
      <rPr>
        <sz val="11"/>
        <rFont val="Calibri"/>
        <family val="2"/>
        <scheme val="minor"/>
      </rPr>
      <t>1</t>
    </r>
  </si>
  <si>
    <t>Rhodospirillum rubrum cytochrome c1</t>
  </si>
  <si>
    <t>Rba. capsulatus Cytochrome c1 wild type</t>
  </si>
  <si>
    <t>C144A</t>
  </si>
  <si>
    <t>C167A</t>
  </si>
  <si>
    <t xml:space="preserve">C144A/C167A </t>
  </si>
  <si>
    <t>C144A/C167A/A181T</t>
  </si>
  <si>
    <t>Cytochrome b562</t>
  </si>
  <si>
    <t>Rhodospirillum rubrum cytochrome c'</t>
  </si>
  <si>
    <t>Cyt b562</t>
  </si>
  <si>
    <t>cyt b559</t>
  </si>
  <si>
    <t xml:space="preserve">heme in cbb3 oxidase </t>
  </si>
  <si>
    <t>bovine heart CcO</t>
  </si>
  <si>
    <t>mV vs SHE</t>
  </si>
  <si>
    <t>Phormidium laminosum cytochrome c 6A.</t>
  </si>
  <si>
    <t>Phormidium laminosum cytochrome c 6</t>
  </si>
  <si>
    <t>unfolded mitochondrial cyc c</t>
  </si>
  <si>
    <t>folded cyc c</t>
  </si>
  <si>
    <t>A. thiliana cyt c6A</t>
  </si>
  <si>
    <t>-</t>
  </si>
  <si>
    <t>V52Q</t>
  </si>
  <si>
    <t>Em in mV netral pH</t>
  </si>
  <si>
    <t>delta Em vs WT</t>
  </si>
  <si>
    <t>A31K</t>
  </si>
  <si>
    <t>AA</t>
  </si>
  <si>
    <t>AA-V52Q</t>
  </si>
  <si>
    <t>Q51V</t>
  </si>
  <si>
    <t>I17A/G18A oxidized</t>
  </si>
  <si>
    <t>I17A/G18A/V52Q oxidized</t>
  </si>
  <si>
    <t>83/89</t>
  </si>
  <si>
    <t>Arabidopsis thaliana wild-type cyt c6A</t>
  </si>
  <si>
    <t>Arthrospira maxima cyc c6</t>
  </si>
  <si>
    <t>Cladophora glomerata cyt c6</t>
  </si>
  <si>
    <t>Chlamydomonas reinhardtii cyt c6</t>
  </si>
  <si>
    <t>Monoraphidium braunii cyt c6</t>
  </si>
  <si>
    <t>Cyt c MetHis K79G</t>
  </si>
  <si>
    <t>262+-3</t>
  </si>
  <si>
    <t>Cyt c MetHis T49V/K79G</t>
  </si>
  <si>
    <t>197+-4</t>
  </si>
  <si>
    <t>275+-3</t>
  </si>
  <si>
    <t>Cyt c MetHis T78V/K79G</t>
  </si>
  <si>
    <t>Cyt c LysHis K79G</t>
  </si>
  <si>
    <t>-145 +- 10</t>
  </si>
  <si>
    <t>-141 +-10</t>
  </si>
  <si>
    <t>-140+-4</t>
  </si>
  <si>
    <t>Cyt c LysHis T49V/K79G</t>
  </si>
  <si>
    <t>Cyt c LysHis T78V/K79G</t>
  </si>
  <si>
    <t>PDB:4Q5P</t>
  </si>
  <si>
    <t>vs SHE</t>
  </si>
  <si>
    <t>Cyt c3</t>
  </si>
  <si>
    <t>redox potential, mv vs SHE</t>
  </si>
  <si>
    <t>inside H10A24 maquentte</t>
  </si>
  <si>
    <t>Bis-imidazole complex in aq solution</t>
  </si>
  <si>
    <t>single heme, pH 8.5</t>
  </si>
  <si>
    <t>single heme, pH 4.0</t>
  </si>
  <si>
    <t>two hemes, pH 8.5</t>
  </si>
  <si>
    <t>heme type</t>
  </si>
  <si>
    <t>FePPIX</t>
  </si>
  <si>
    <t>FeMPIX</t>
  </si>
  <si>
    <t>heme A</t>
  </si>
  <si>
    <t>FeOMH</t>
  </si>
  <si>
    <t>-241, -177</t>
  </si>
  <si>
    <t>-45, -45</t>
  </si>
  <si>
    <t>-235 +- 15</t>
  </si>
  <si>
    <t>-156 +- 7</t>
  </si>
  <si>
    <t>-196 +- 8</t>
  </si>
  <si>
    <t xml:space="preserve">FePPIX H10A24-L13R </t>
  </si>
  <si>
    <t>-157 +- 8</t>
  </si>
  <si>
    <t>-216 +- 15, -144 +- 15</t>
  </si>
  <si>
    <t xml:space="preserve">cytochrome </t>
  </si>
  <si>
    <t>soouce</t>
  </si>
  <si>
    <t xml:space="preserve">motif </t>
  </si>
  <si>
    <t xml:space="preserve">ligand </t>
  </si>
  <si>
    <t>exp. Em</t>
  </si>
  <si>
    <t>Em,sol</t>
  </si>
  <si>
    <t>calc Em</t>
  </si>
  <si>
    <t>c2</t>
  </si>
  <si>
    <t>c</t>
  </si>
  <si>
    <t>c551</t>
  </si>
  <si>
    <t>c553</t>
  </si>
  <si>
    <t>b562</t>
  </si>
  <si>
    <t xml:space="preserve">b5 </t>
  </si>
  <si>
    <t>b5</t>
  </si>
  <si>
    <t>f</t>
  </si>
  <si>
    <t>c'</t>
  </si>
  <si>
    <t>R. capsulatus</t>
  </si>
  <si>
    <t>E. viridis</t>
  </si>
  <si>
    <t>S. cerevisiae</t>
  </si>
  <si>
    <t>E. caballus</t>
  </si>
  <si>
    <t>P. aeruginosa</t>
  </si>
  <si>
    <t>B. pasteurii</t>
  </si>
  <si>
    <t>E.coli</t>
  </si>
  <si>
    <t>B. taurus (wt)</t>
  </si>
  <si>
    <t>Rattus N. (wt)</t>
  </si>
  <si>
    <t>B. taurus V61H</t>
  </si>
  <si>
    <t>Rattus N. V451/V611</t>
  </si>
  <si>
    <t>C. reinhardtii</t>
  </si>
  <si>
    <t>R. palustris</t>
  </si>
  <si>
    <t xml:space="preserve">R. molischianum </t>
  </si>
  <si>
    <t>globin</t>
  </si>
  <si>
    <t>4-helix</t>
  </si>
  <si>
    <t>a/b</t>
  </si>
  <si>
    <t>b</t>
  </si>
  <si>
    <t>His-Met</t>
  </si>
  <si>
    <t>Bis-His</t>
  </si>
  <si>
    <t>His-Ntr</t>
  </si>
  <si>
    <t>His</t>
  </si>
  <si>
    <t>279+-22</t>
  </si>
  <si>
    <t>256+-34</t>
  </si>
  <si>
    <t>320+-7</t>
  </si>
  <si>
    <t>219+-64</t>
  </si>
  <si>
    <t>217+-17</t>
  </si>
  <si>
    <t>86</t>
  </si>
  <si>
    <t>253+-35</t>
  </si>
  <si>
    <t>-86+-21</t>
  </si>
  <si>
    <t>-101+-34</t>
  </si>
  <si>
    <t>15</t>
  </si>
  <si>
    <t>-50+-1</t>
  </si>
  <si>
    <t>350+-10</t>
  </si>
  <si>
    <t>113+-15</t>
  </si>
  <si>
    <t>78+-50</t>
  </si>
  <si>
    <t>-19+-9</t>
  </si>
  <si>
    <t>protein</t>
  </si>
  <si>
    <t>variant</t>
  </si>
  <si>
    <t>Em at pH 7 in mV</t>
  </si>
  <si>
    <t>pa cyt c551</t>
  </si>
  <si>
    <t>wild type</t>
  </si>
  <si>
    <t>V13M</t>
  </si>
  <si>
    <t>M22K</t>
  </si>
  <si>
    <t>V13M/M22K</t>
  </si>
  <si>
    <t>M13V</t>
  </si>
  <si>
    <t>K22M</t>
  </si>
  <si>
    <t>M13V/K22M</t>
  </si>
  <si>
    <t>Hat cyt c552</t>
  </si>
  <si>
    <t>276+-2</t>
  </si>
  <si>
    <t>284+-2</t>
  </si>
  <si>
    <t>314+-2</t>
  </si>
  <si>
    <t>306+-3</t>
  </si>
  <si>
    <t>236+-2</t>
  </si>
  <si>
    <t>177+-1</t>
  </si>
  <si>
    <t>199+-1</t>
  </si>
  <si>
    <t>155+-2</t>
  </si>
  <si>
    <t>Protein</t>
  </si>
  <si>
    <t xml:space="preserve">Organism </t>
  </si>
  <si>
    <t xml:space="preserve">Motif </t>
  </si>
  <si>
    <t>Ligand</t>
  </si>
  <si>
    <t>EM</t>
  </si>
  <si>
    <t xml:space="preserve">Ref. </t>
  </si>
  <si>
    <t xml:space="preserve">Rhodospirillum rubrum </t>
  </si>
  <si>
    <t>pH</t>
  </si>
  <si>
    <t xml:space="preserve">4-helix </t>
  </si>
  <si>
    <t>Met-His</t>
  </si>
  <si>
    <t>E. coli</t>
  </si>
  <si>
    <t>cyt c'</t>
  </si>
  <si>
    <t>wt</t>
  </si>
  <si>
    <t xml:space="preserve">cyt b559 </t>
  </si>
  <si>
    <t>cyt c1</t>
  </si>
  <si>
    <t>Rba. Capsulatus</t>
  </si>
  <si>
    <t>C144A/C167A</t>
  </si>
  <si>
    <t>Rhodobacter sphaeroides</t>
  </si>
  <si>
    <t>betaXM</t>
  </si>
  <si>
    <t>Rhodospirillum rubrum</t>
  </si>
  <si>
    <t>CXXCH</t>
  </si>
  <si>
    <t>Midpoint redox potential of cyt c1 in isolated bc1 complex vs SHE</t>
  </si>
  <si>
    <t>Em in mV vs SHE</t>
  </si>
  <si>
    <t>cbb3 oxidase</t>
  </si>
  <si>
    <t>cyt c6A</t>
  </si>
  <si>
    <t xml:space="preserve">Arabidopsis thaliana </t>
  </si>
  <si>
    <t>71/94</t>
  </si>
  <si>
    <t>Em in mV</t>
  </si>
  <si>
    <t>~7</t>
  </si>
  <si>
    <t>cyt c6</t>
  </si>
  <si>
    <t>Cladophora glomerata</t>
  </si>
  <si>
    <t>Chlamydomonas reinhardtii</t>
  </si>
  <si>
    <t>Monoraphidium braunii</t>
  </si>
  <si>
    <t>Phormidium laminosum</t>
  </si>
  <si>
    <t>cyt b562</t>
  </si>
  <si>
    <t>yeast</t>
  </si>
  <si>
    <t>iso-1 cyt c</t>
  </si>
  <si>
    <t>K79G</t>
  </si>
  <si>
    <t>T49V/K79G</t>
  </si>
  <si>
    <t>T78V/K79G</t>
  </si>
  <si>
    <t>E in mV vs SHE</t>
  </si>
  <si>
    <t>H10A24</t>
  </si>
  <si>
    <t>V61H</t>
  </si>
  <si>
    <t>V451/V611</t>
  </si>
  <si>
    <t xml:space="preserve">B. taurus </t>
  </si>
  <si>
    <t xml:space="preserve">Rattus N. </t>
  </si>
  <si>
    <t>exp. Em vs SHE</t>
  </si>
  <si>
    <t>Hydrogenobacter thermophilus</t>
  </si>
  <si>
    <t>Pseudomonas aeruginosa</t>
  </si>
  <si>
    <t>Em in eV vs SCE</t>
  </si>
  <si>
    <t>heme 1</t>
  </si>
  <si>
    <t>heme 2</t>
  </si>
  <si>
    <t>heme 3</t>
  </si>
  <si>
    <t>heme 4</t>
  </si>
  <si>
    <t>Desulfovibrio desulfuricatts</t>
  </si>
  <si>
    <t>Em in eV oxidiert</t>
  </si>
  <si>
    <t>Em in eV reduziert</t>
  </si>
  <si>
    <t>cyt f</t>
  </si>
  <si>
    <t>Spinacia oleracea, Brassica campestris</t>
  </si>
  <si>
    <t>tyr</t>
  </si>
  <si>
    <t>Em in eV vs Platinum Elektrode(?)</t>
  </si>
  <si>
    <t>362+-5</t>
  </si>
  <si>
    <t xml:space="preserve">cyt c oxidase </t>
  </si>
  <si>
    <t>a</t>
  </si>
  <si>
    <t>Batch A</t>
  </si>
  <si>
    <t>a3</t>
  </si>
  <si>
    <t>E in mV vs SCE</t>
  </si>
  <si>
    <t>Batch B</t>
  </si>
  <si>
    <t xml:space="preserve">E.coli </t>
  </si>
  <si>
    <t>Em in eV vs NHE</t>
  </si>
  <si>
    <t>167+-5</t>
  </si>
  <si>
    <t>F65V</t>
  </si>
  <si>
    <t>173+-5</t>
  </si>
  <si>
    <t>F61A</t>
  </si>
  <si>
    <t>152+-5</t>
  </si>
  <si>
    <t>F61A/F65L</t>
  </si>
  <si>
    <t>F61A/F65M</t>
  </si>
  <si>
    <t>142+-5</t>
  </si>
  <si>
    <t>F61V/F65L</t>
  </si>
  <si>
    <t>F61L/F65I</t>
  </si>
  <si>
    <t>138+-5</t>
  </si>
  <si>
    <t>136+-5</t>
  </si>
  <si>
    <t>F61L/F65L</t>
  </si>
  <si>
    <t>135+-5</t>
  </si>
  <si>
    <t>F61V/F65I</t>
  </si>
  <si>
    <t>129+-5</t>
  </si>
  <si>
    <t>F61W/F65S</t>
  </si>
  <si>
    <t>128+-5</t>
  </si>
  <si>
    <t>F61W/F65C</t>
  </si>
  <si>
    <t>125+-5</t>
  </si>
  <si>
    <t>F61W/F65H</t>
  </si>
  <si>
    <t>110+-5</t>
  </si>
  <si>
    <t>F61M/F65W</t>
  </si>
  <si>
    <t>106+-5</t>
  </si>
  <si>
    <t>F61G</t>
  </si>
  <si>
    <t>95+-5</t>
  </si>
  <si>
    <t>F61I/F65Y</t>
  </si>
  <si>
    <t>68+-5</t>
  </si>
  <si>
    <t>cyt bH</t>
  </si>
  <si>
    <t>cyt bL</t>
  </si>
  <si>
    <t>beef heart</t>
  </si>
  <si>
    <t>Em in eV vs SHE</t>
  </si>
  <si>
    <t>P450 BM3</t>
  </si>
  <si>
    <t xml:space="preserve">Bacillus megaterium </t>
  </si>
  <si>
    <t>F393W</t>
  </si>
  <si>
    <t>F393Y</t>
  </si>
  <si>
    <t>F393A</t>
  </si>
  <si>
    <t>F393W+AA</t>
  </si>
  <si>
    <t>wt+AA</t>
  </si>
  <si>
    <t>F393Y+AA</t>
  </si>
  <si>
    <t>F393H+AA</t>
  </si>
  <si>
    <t>F393A+AA</t>
  </si>
  <si>
    <t xml:space="preserve">Em in eV </t>
  </si>
  <si>
    <t>Cys</t>
  </si>
  <si>
    <t>His-His</t>
  </si>
  <si>
    <t>-106</t>
  </si>
  <si>
    <t>cal. Em Ref. 17</t>
  </si>
  <si>
    <t>PDB</t>
  </si>
  <si>
    <t>256B</t>
  </si>
  <si>
    <t>1QPU</t>
  </si>
  <si>
    <t>127</t>
  </si>
  <si>
    <t>201</t>
  </si>
  <si>
    <t>A107</t>
  </si>
  <si>
    <t>A1</t>
  </si>
  <si>
    <t>B1</t>
  </si>
  <si>
    <t>109</t>
  </si>
  <si>
    <t>1CYO</t>
  </si>
  <si>
    <t>1EHB</t>
  </si>
  <si>
    <t>-131</t>
  </si>
  <si>
    <t>-124</t>
  </si>
  <si>
    <t>1AW3</t>
  </si>
  <si>
    <t>1B5A</t>
  </si>
  <si>
    <t xml:space="preserve">Rattus N.  </t>
  </si>
  <si>
    <t>-166</t>
  </si>
  <si>
    <t>-268</t>
  </si>
  <si>
    <t>1ES1</t>
  </si>
  <si>
    <t>B. taurus</t>
  </si>
  <si>
    <t>1EUE</t>
  </si>
  <si>
    <t>-158</t>
  </si>
  <si>
    <t>-163</t>
  </si>
  <si>
    <t>A201</t>
  </si>
  <si>
    <t>B201</t>
  </si>
  <si>
    <t>Heme ID</t>
  </si>
  <si>
    <t>1CRC</t>
  </si>
  <si>
    <t>1HRC</t>
  </si>
  <si>
    <t>1WEJ</t>
  </si>
  <si>
    <t>2PCB</t>
  </si>
  <si>
    <t>A105</t>
  </si>
  <si>
    <t>B105</t>
  </si>
  <si>
    <t>F105</t>
  </si>
  <si>
    <t>77</t>
  </si>
  <si>
    <t>47</t>
  </si>
  <si>
    <t>88</t>
  </si>
  <si>
    <t>148</t>
  </si>
  <si>
    <t>206</t>
  </si>
  <si>
    <t>1GIW</t>
  </si>
  <si>
    <t>S. cervisiae</t>
  </si>
  <si>
    <t>1YCC</t>
  </si>
  <si>
    <t>2YCC</t>
  </si>
  <si>
    <t>137</t>
  </si>
  <si>
    <t>89</t>
  </si>
  <si>
    <t>1C2R</t>
  </si>
  <si>
    <t>A120</t>
  </si>
  <si>
    <t>B120</t>
  </si>
  <si>
    <t>98</t>
  </si>
  <si>
    <t>136</t>
  </si>
  <si>
    <t>R.Centenum</t>
  </si>
  <si>
    <t>1JDL</t>
  </si>
  <si>
    <t>Cal.EM</t>
  </si>
  <si>
    <t>R.Palustris</t>
  </si>
  <si>
    <t>1FJ0</t>
  </si>
  <si>
    <t>A115</t>
  </si>
  <si>
    <t>B115</t>
  </si>
  <si>
    <t>C115</t>
  </si>
  <si>
    <t>D115</t>
  </si>
  <si>
    <t>1J8P</t>
  </si>
  <si>
    <t>R.Sphaeroides</t>
  </si>
  <si>
    <t>1CXC</t>
  </si>
  <si>
    <t>1CO6</t>
  </si>
  <si>
    <t>1CRY</t>
  </si>
  <si>
    <t>1IO3</t>
  </si>
  <si>
    <t>A108</t>
  </si>
  <si>
    <t>100</t>
  </si>
  <si>
    <t>138</t>
  </si>
  <si>
    <t>1UPD</t>
  </si>
  <si>
    <t xml:space="preserve">cyt c3 </t>
  </si>
  <si>
    <t>c3</t>
  </si>
  <si>
    <t>D. d. Norway</t>
  </si>
  <si>
    <t>1CZJ</t>
  </si>
  <si>
    <t>D. Gigas</t>
  </si>
  <si>
    <t>1GYO</t>
  </si>
  <si>
    <t>A111</t>
  </si>
  <si>
    <t>A112</t>
  </si>
  <si>
    <t>A113</t>
  </si>
  <si>
    <t>A114</t>
  </si>
  <si>
    <t>B111</t>
  </si>
  <si>
    <t>B112</t>
  </si>
  <si>
    <t>B113</t>
  </si>
  <si>
    <t>B114</t>
  </si>
  <si>
    <t>1J0O</t>
  </si>
  <si>
    <t>A1001</t>
  </si>
  <si>
    <t>A1002</t>
  </si>
  <si>
    <t>A1003</t>
  </si>
  <si>
    <t>A1004</t>
  </si>
  <si>
    <t>2CDV</t>
  </si>
  <si>
    <t>D. vulgaris M</t>
  </si>
  <si>
    <t xml:space="preserve">D. vulgaris </t>
  </si>
  <si>
    <t>2CTH</t>
  </si>
  <si>
    <t>A109</t>
  </si>
  <si>
    <t>A110</t>
  </si>
  <si>
    <t>B109</t>
  </si>
  <si>
    <t>B110</t>
  </si>
  <si>
    <t>D. Africanus</t>
  </si>
  <si>
    <t>3CAO</t>
  </si>
  <si>
    <t>A104</t>
  </si>
  <si>
    <t>A106</t>
  </si>
  <si>
    <t>3CAR</t>
  </si>
  <si>
    <t>S. Oneidensis</t>
  </si>
  <si>
    <t>1M1R</t>
  </si>
  <si>
    <t>A801</t>
  </si>
  <si>
    <t>A802</t>
  </si>
  <si>
    <t>A803</t>
  </si>
  <si>
    <t>A804</t>
  </si>
  <si>
    <t>c4</t>
  </si>
  <si>
    <t>P. Stutzeri</t>
  </si>
  <si>
    <t>1ETP</t>
  </si>
  <si>
    <t>A199</t>
  </si>
  <si>
    <t>A200</t>
  </si>
  <si>
    <t>B199</t>
  </si>
  <si>
    <t>B200</t>
  </si>
  <si>
    <t>A. Ferrooxidans</t>
  </si>
  <si>
    <t>1H1O</t>
  </si>
  <si>
    <t>A1184</t>
  </si>
  <si>
    <t>A1185</t>
  </si>
  <si>
    <t>B1185</t>
  </si>
  <si>
    <t>B1186</t>
  </si>
  <si>
    <t>c549</t>
  </si>
  <si>
    <t>Synechocystis sp</t>
  </si>
  <si>
    <t>C. A. Maxima</t>
  </si>
  <si>
    <t>1E29</t>
  </si>
  <si>
    <t>1F1C</t>
  </si>
  <si>
    <t>A136</t>
  </si>
  <si>
    <t>B400</t>
  </si>
  <si>
    <t>c550</t>
  </si>
  <si>
    <t>T. elongatus</t>
  </si>
  <si>
    <t>P. versutus</t>
  </si>
  <si>
    <t>1MZ4</t>
  </si>
  <si>
    <t>2BGV</t>
  </si>
  <si>
    <t>A135</t>
  </si>
  <si>
    <t>X1121</t>
  </si>
  <si>
    <t>351C</t>
  </si>
  <si>
    <t>cyt c551</t>
  </si>
  <si>
    <t>exp. EM Ref.17</t>
  </si>
  <si>
    <t>calc Em Ref.17</t>
  </si>
  <si>
    <t>451C</t>
  </si>
  <si>
    <t>1YNR</t>
  </si>
  <si>
    <t xml:space="preserve"> cyt c552 </t>
  </si>
  <si>
    <t>A81</t>
  </si>
  <si>
    <t>B81</t>
  </si>
  <si>
    <t>C81</t>
  </si>
  <si>
    <t>D81</t>
  </si>
  <si>
    <t>c552</t>
  </si>
  <si>
    <t>P.Nautica</t>
  </si>
  <si>
    <t>1CNO</t>
  </si>
  <si>
    <t>C200</t>
  </si>
  <si>
    <t>D200</t>
  </si>
  <si>
    <t>E200</t>
  </si>
  <si>
    <t>F200</t>
  </si>
  <si>
    <t>G200</t>
  </si>
  <si>
    <t>H200</t>
  </si>
  <si>
    <t>1C75</t>
  </si>
  <si>
    <t>A93</t>
  </si>
  <si>
    <t>47 (Ref. 17: 60)</t>
  </si>
  <si>
    <t>83</t>
  </si>
  <si>
    <t>1CTJ</t>
  </si>
  <si>
    <t>1CYI/1CYJ</t>
  </si>
  <si>
    <t xml:space="preserve">wt </t>
  </si>
  <si>
    <t>1F1F</t>
  </si>
  <si>
    <t>C. Arthrospira maxima</t>
  </si>
  <si>
    <t>1LS9</t>
  </si>
  <si>
    <t>A92</t>
  </si>
  <si>
    <t>355 (Ref. 17:352)</t>
  </si>
  <si>
    <t>2V08</t>
  </si>
  <si>
    <t>c7</t>
  </si>
  <si>
    <t>D. acetoxidans</t>
  </si>
  <si>
    <t>1HH5</t>
  </si>
  <si>
    <t>A69</t>
  </si>
  <si>
    <t>A70</t>
  </si>
  <si>
    <t>A71</t>
  </si>
  <si>
    <t>Q. A. Dehydrogenasse</t>
  </si>
  <si>
    <t>P. denitrificans</t>
  </si>
  <si>
    <t>1JJU</t>
  </si>
  <si>
    <t>A991</t>
  </si>
  <si>
    <t>A992</t>
  </si>
  <si>
    <t>monoeric clam</t>
  </si>
  <si>
    <t>1EBT</t>
  </si>
  <si>
    <t>1FLP</t>
  </si>
  <si>
    <t>1MOH</t>
  </si>
  <si>
    <t>mono-His</t>
  </si>
  <si>
    <t>Hemoglobin</t>
  </si>
  <si>
    <t>Myoglobin</t>
  </si>
  <si>
    <t>sperm whale</t>
  </si>
  <si>
    <t>1A6G</t>
  </si>
  <si>
    <t>1A6K</t>
  </si>
  <si>
    <t>1A6M</t>
  </si>
  <si>
    <t>1HJT</t>
  </si>
  <si>
    <t>1JP6</t>
  </si>
  <si>
    <t>1JP9</t>
  </si>
  <si>
    <t>exp. Em vs NHE</t>
  </si>
  <si>
    <t>cyt. C Peroxidase</t>
  </si>
  <si>
    <t>1EB7</t>
  </si>
  <si>
    <t>A401</t>
  </si>
  <si>
    <t>A402</t>
  </si>
  <si>
    <t>B401</t>
  </si>
  <si>
    <t>B402</t>
  </si>
  <si>
    <t>N. europaea</t>
  </si>
  <si>
    <t>1IQC</t>
  </si>
  <si>
    <t>C401</t>
  </si>
  <si>
    <t>C402</t>
  </si>
  <si>
    <t>D401</t>
  </si>
  <si>
    <t>D402</t>
  </si>
  <si>
    <t>c''</t>
  </si>
  <si>
    <t>M. methylotrophus</t>
  </si>
  <si>
    <t>1GU2</t>
  </si>
  <si>
    <t>A125</t>
  </si>
  <si>
    <t>B125</t>
  </si>
  <si>
    <t>bc1</t>
  </si>
  <si>
    <t>B. Taurus</t>
  </si>
  <si>
    <t>1BE3</t>
  </si>
  <si>
    <t>C1</t>
  </si>
  <si>
    <t>C2</t>
  </si>
  <si>
    <t>D3</t>
  </si>
  <si>
    <t>Cyto c Oxi</t>
  </si>
  <si>
    <t>Rb. Sphaeroides</t>
  </si>
  <si>
    <t>2GSM</t>
  </si>
  <si>
    <t>A2001</t>
  </si>
  <si>
    <t>RC</t>
  </si>
  <si>
    <t>R.Viridis</t>
  </si>
  <si>
    <t>1DXR</t>
  </si>
  <si>
    <t>C403</t>
  </si>
  <si>
    <t>C404</t>
  </si>
  <si>
    <t>2DGE</t>
  </si>
  <si>
    <t>2CE0</t>
  </si>
  <si>
    <t>2V07</t>
  </si>
  <si>
    <t xml:space="preserve">I17A/G18A oxidized </t>
  </si>
  <si>
    <t>4Q5P</t>
  </si>
  <si>
    <t>Met</t>
  </si>
  <si>
    <t xml:space="preserve">Lys     </t>
  </si>
  <si>
    <t>1EWH</t>
  </si>
  <si>
    <t>2HPD</t>
  </si>
  <si>
    <t>1JME</t>
  </si>
  <si>
    <t xml:space="preserve">F393H </t>
  </si>
  <si>
    <t>Ref.19</t>
  </si>
  <si>
    <t>Ref.20</t>
  </si>
  <si>
    <t>Ref.21</t>
  </si>
  <si>
    <t>Ref.22</t>
  </si>
  <si>
    <t>Ref.25</t>
  </si>
  <si>
    <t>Ref.26</t>
  </si>
  <si>
    <t>Ref.27</t>
  </si>
  <si>
    <t>Ref.28</t>
  </si>
  <si>
    <t>Ref.29</t>
  </si>
  <si>
    <t>Ref.30</t>
  </si>
  <si>
    <t>Ref.31</t>
  </si>
  <si>
    <t>Ref.32</t>
  </si>
  <si>
    <t>Ref.33</t>
  </si>
  <si>
    <t>Ref.34</t>
  </si>
  <si>
    <t>Ref.35</t>
  </si>
  <si>
    <t>Ref.36</t>
  </si>
  <si>
    <t>Ref.37</t>
  </si>
  <si>
    <t>Ref.38</t>
  </si>
  <si>
    <t>Ref.39</t>
  </si>
  <si>
    <t>Ref.40</t>
  </si>
  <si>
    <t>Ref.41</t>
  </si>
  <si>
    <t>Ref.42</t>
  </si>
  <si>
    <t>Ref.43</t>
  </si>
  <si>
    <t>Ref.44</t>
  </si>
  <si>
    <t>Ref.46</t>
  </si>
  <si>
    <t>Ref.47</t>
  </si>
  <si>
    <t>Ref.48</t>
  </si>
  <si>
    <t>Ref.49</t>
  </si>
  <si>
    <t>Ref.50</t>
  </si>
  <si>
    <t>Ref.51</t>
  </si>
  <si>
    <t>Ref.52</t>
  </si>
  <si>
    <t>Ref.53</t>
  </si>
  <si>
    <t>Ref.54</t>
  </si>
  <si>
    <t>Ref.55</t>
  </si>
  <si>
    <t>Ref.56</t>
  </si>
  <si>
    <t>cyt c554</t>
  </si>
  <si>
    <t>1BVB</t>
  </si>
  <si>
    <t>Heme 1</t>
  </si>
  <si>
    <t>Heme2</t>
  </si>
  <si>
    <t>Heme 3</t>
  </si>
  <si>
    <t>Heme 2</t>
  </si>
  <si>
    <t>Heme 4</t>
  </si>
  <si>
    <t>Nitrosomonas europaea</t>
  </si>
  <si>
    <t>very old, 1966</t>
  </si>
  <si>
    <t>-260+-20</t>
  </si>
  <si>
    <t>C. reinhardi</t>
  </si>
  <si>
    <t>Porphyra terera</t>
  </si>
  <si>
    <t>Euglena gracilis</t>
  </si>
  <si>
    <t xml:space="preserve">parsley </t>
  </si>
  <si>
    <t>cystationine beta synthase</t>
  </si>
  <si>
    <t xml:space="preserve">human </t>
  </si>
  <si>
    <t>-291+-5</t>
  </si>
  <si>
    <t>1JBQ</t>
  </si>
  <si>
    <t>Cys-His</t>
  </si>
  <si>
    <t>1CPO</t>
  </si>
  <si>
    <t>Leptoxyphium fumago</t>
  </si>
  <si>
    <t>chloroperoxidase</t>
  </si>
  <si>
    <t>-121+-6</t>
  </si>
  <si>
    <t>-110</t>
  </si>
  <si>
    <t>-103+-3</t>
  </si>
  <si>
    <t>-95</t>
  </si>
  <si>
    <t>-85</t>
  </si>
  <si>
    <t>-62+-6</t>
  </si>
  <si>
    <t>-46</t>
  </si>
  <si>
    <t>-30</t>
  </si>
  <si>
    <t>4</t>
  </si>
  <si>
    <t>80</t>
  </si>
  <si>
    <t>85</t>
  </si>
  <si>
    <t>84+-4</t>
  </si>
  <si>
    <t>144+-1</t>
  </si>
  <si>
    <t>CO</t>
  </si>
  <si>
    <t>iNOS</t>
  </si>
  <si>
    <t>Arg</t>
  </si>
  <si>
    <t>H4B</t>
  </si>
  <si>
    <t>H4B, Arg</t>
  </si>
  <si>
    <t>H4B, aminoguan</t>
  </si>
  <si>
    <t>H4B, SEITU</t>
  </si>
  <si>
    <t>H4B, L-NAME</t>
  </si>
  <si>
    <t>nNOS</t>
  </si>
  <si>
    <t>1NSI</t>
  </si>
  <si>
    <t>CooA</t>
  </si>
  <si>
    <t>H77G</t>
  </si>
  <si>
    <t>cyt c</t>
  </si>
  <si>
    <t>Met80Cys</t>
  </si>
  <si>
    <t>SoxXA</t>
  </si>
  <si>
    <t>Paracoccus pantotrophus</t>
  </si>
  <si>
    <t>2C1D</t>
  </si>
  <si>
    <t>Heme1</t>
  </si>
  <si>
    <t>Heme3</t>
  </si>
  <si>
    <t>Css-His</t>
  </si>
  <si>
    <t>189+-15</t>
  </si>
  <si>
    <t>-432+-15</t>
  </si>
  <si>
    <t>Cys-X-Y-Cys-His</t>
  </si>
  <si>
    <t>?</t>
  </si>
  <si>
    <t>cytochrome bound</t>
  </si>
  <si>
    <t>R. sulfidophilum</t>
  </si>
  <si>
    <t>T.elongatus</t>
  </si>
  <si>
    <t>His92Cys</t>
  </si>
  <si>
    <t>cyt cd1 nitrite reductase</t>
  </si>
  <si>
    <t>P. Pantotrophus</t>
  </si>
  <si>
    <t>1H9X</t>
  </si>
  <si>
    <t>c heme</t>
  </si>
  <si>
    <t>d1 heme</t>
  </si>
  <si>
    <t>P.aeruginosa</t>
  </si>
  <si>
    <t xml:space="preserve">c heme </t>
  </si>
  <si>
    <t>Preudomonas nautica</t>
  </si>
  <si>
    <t xml:space="preserve">d1 heme </t>
  </si>
  <si>
    <t>60+-5</t>
  </si>
  <si>
    <t>when d1 heme is unbound</t>
  </si>
  <si>
    <t>when d1 heme is CO bound</t>
  </si>
  <si>
    <t>when d1 heme is NO bound</t>
  </si>
  <si>
    <t>in the d1 depleted protein</t>
  </si>
  <si>
    <t>b-sheet</t>
  </si>
  <si>
    <t>Marinobacter hydrocarbonoclasticus</t>
  </si>
  <si>
    <t>iso-1-cytochrome c</t>
  </si>
  <si>
    <t>4MU8</t>
  </si>
  <si>
    <t> Saccharomyces cerevisiae S288C</t>
  </si>
  <si>
    <t>Phe82His</t>
  </si>
  <si>
    <t>Cys102Ser/imisazole</t>
  </si>
  <si>
    <t>Y48F</t>
  </si>
  <si>
    <t>Y48H</t>
  </si>
  <si>
    <t>Y48K</t>
  </si>
  <si>
    <t>N52A</t>
  </si>
  <si>
    <t>N52I</t>
  </si>
  <si>
    <t>W59F</t>
  </si>
  <si>
    <t>W59F/Y48F</t>
  </si>
  <si>
    <t>Y67F</t>
  </si>
  <si>
    <t>K79A</t>
  </si>
  <si>
    <t>K79S</t>
  </si>
  <si>
    <t>K79T</t>
  </si>
  <si>
    <t>290+-2</t>
  </si>
  <si>
    <t>263+-2</t>
  </si>
  <si>
    <t>210+-2</t>
  </si>
  <si>
    <t>407+-2</t>
  </si>
  <si>
    <t>262+-2</t>
  </si>
  <si>
    <t>232+-2</t>
  </si>
  <si>
    <t>253+-2</t>
  </si>
  <si>
    <t>220+-2</t>
  </si>
  <si>
    <t>234+-2</t>
  </si>
  <si>
    <t>292+-2</t>
  </si>
  <si>
    <t>258+-2</t>
  </si>
  <si>
    <t>M. Methylotrophus</t>
  </si>
  <si>
    <t>Methanol excess</t>
  </si>
  <si>
    <t>cyt cH</t>
  </si>
  <si>
    <t>cyt cL</t>
  </si>
  <si>
    <t>cyt o</t>
  </si>
  <si>
    <t>cyt b</t>
  </si>
  <si>
    <t>cyt cLM</t>
  </si>
  <si>
    <t>cyt a + a3</t>
  </si>
  <si>
    <t xml:space="preserve">Methanol limitation </t>
  </si>
  <si>
    <t>Em in eV vs ?</t>
  </si>
  <si>
    <t>179.8 +- 2.6</t>
  </si>
  <si>
    <t>178.0 +- 1.6</t>
  </si>
  <si>
    <t>214.5 +- 3.9</t>
  </si>
  <si>
    <t>153.0 +- 1.8</t>
  </si>
  <si>
    <t>146.0 +- 3.0</t>
  </si>
  <si>
    <t>179.3 +- 2.0</t>
  </si>
  <si>
    <t>125.0 +- 4.5</t>
  </si>
  <si>
    <t>120.3 +- 3.5</t>
  </si>
  <si>
    <t>136.3 +- 2.2</t>
  </si>
  <si>
    <t>OmcF</t>
  </si>
  <si>
    <t>H47I</t>
  </si>
  <si>
    <t>H47F</t>
  </si>
  <si>
    <t xml:space="preserve">Geobacter sulfurreducens </t>
  </si>
  <si>
    <t>6U97</t>
  </si>
  <si>
    <t>5MCS, 3CU4</t>
  </si>
  <si>
    <t>cyt c peroxidase</t>
  </si>
  <si>
    <t>Buffer system</t>
  </si>
  <si>
    <t>Potassium phosphate</t>
  </si>
  <si>
    <t xml:space="preserve">Bis-tris propane/2-(N-morpholino)ethanesulfonic acid </t>
  </si>
  <si>
    <t>delta E0 relative to wt</t>
  </si>
  <si>
    <t>Met-Lys-Thr cyt c peroxidase</t>
  </si>
  <si>
    <t>D235A</t>
  </si>
  <si>
    <t>W51A</t>
  </si>
  <si>
    <t>W191S</t>
  </si>
  <si>
    <t>W191G</t>
  </si>
  <si>
    <t>R48A</t>
  </si>
  <si>
    <t>H52Q</t>
  </si>
  <si>
    <t>H52A</t>
  </si>
  <si>
    <t>F202Y</t>
  </si>
  <si>
    <t>A147Y</t>
  </si>
  <si>
    <t>Potassium phosphate + sodium azide</t>
  </si>
  <si>
    <t>Potassium phosphate (pH 7.2) + sodium azide</t>
  </si>
  <si>
    <t>Potassium phosphate + sodium fluoride</t>
  </si>
  <si>
    <t>V68N</t>
  </si>
  <si>
    <t>V68E</t>
  </si>
  <si>
    <t>V68D</t>
  </si>
  <si>
    <t>1CCK</t>
  </si>
  <si>
    <t>1CCC</t>
  </si>
  <si>
    <t>1DJ1</t>
  </si>
  <si>
    <t>3CCX</t>
  </si>
  <si>
    <t>H175G</t>
  </si>
  <si>
    <t>Imodazol</t>
  </si>
  <si>
    <t>1CCE/1CCG</t>
  </si>
  <si>
    <t>1CMQ/1CMT</t>
  </si>
  <si>
    <t>FixL</t>
  </si>
  <si>
    <t>Rhizobium etli</t>
  </si>
  <si>
    <t>Bradyrhizobium japanicum</t>
  </si>
  <si>
    <t>delta Em</t>
  </si>
  <si>
    <t>19.0 +- 11</t>
  </si>
  <si>
    <t>O2 (air)</t>
  </si>
  <si>
    <t>O2 (saturated solution)</t>
  </si>
  <si>
    <t>-12 +-8</t>
  </si>
  <si>
    <t>-51 +- 10</t>
  </si>
  <si>
    <t>imz</t>
  </si>
  <si>
    <t>21 +- 1.6</t>
  </si>
  <si>
    <t>-57 +- 10</t>
  </si>
  <si>
    <t>CN</t>
  </si>
  <si>
    <t>-156 +- 4.9</t>
  </si>
  <si>
    <t>68</t>
  </si>
  <si>
    <t>PAS</t>
  </si>
  <si>
    <t>DosP</t>
  </si>
  <si>
    <t xml:space="preserve">Escheveria coli </t>
  </si>
  <si>
    <t>67</t>
  </si>
  <si>
    <t>Globin</t>
  </si>
  <si>
    <t>-22</t>
  </si>
  <si>
    <t>DosC</t>
  </si>
  <si>
    <t>HNOB</t>
  </si>
  <si>
    <t>sGC</t>
  </si>
  <si>
    <t>Manduca sexta</t>
  </si>
  <si>
    <t>Bovine</t>
  </si>
  <si>
    <t>234</t>
  </si>
  <si>
    <t>187</t>
  </si>
  <si>
    <t>DcrA-N</t>
  </si>
  <si>
    <t>GSU582</t>
  </si>
  <si>
    <t>GSU935</t>
  </si>
  <si>
    <t xml:space="preserve">cyt c </t>
  </si>
  <si>
    <t>-250</t>
  </si>
  <si>
    <t>-156</t>
  </si>
  <si>
    <t>-251</t>
  </si>
  <si>
    <t>non-sensor heme protein</t>
  </si>
  <si>
    <t>46</t>
  </si>
  <si>
    <t>cyt P450 CytP2C9</t>
  </si>
  <si>
    <t>O2</t>
  </si>
  <si>
    <t>-41</t>
  </si>
  <si>
    <t>8</t>
  </si>
  <si>
    <t>9</t>
  </si>
  <si>
    <t>PSM</t>
  </si>
  <si>
    <t>-283</t>
  </si>
  <si>
    <t>-139</t>
  </si>
  <si>
    <t>-176</t>
  </si>
  <si>
    <t>-203</t>
  </si>
  <si>
    <t>Microperoxidase-8</t>
  </si>
  <si>
    <t>1DRM</t>
  </si>
  <si>
    <t>Escheveria coli</t>
  </si>
  <si>
    <t>M95L</t>
  </si>
  <si>
    <t>M95A</t>
  </si>
  <si>
    <t>M95H</t>
  </si>
  <si>
    <t>70 or 67</t>
  </si>
  <si>
    <t>-1</t>
  </si>
  <si>
    <t>-26</t>
  </si>
  <si>
    <t>-122</t>
  </si>
  <si>
    <t>Cyt c</t>
  </si>
  <si>
    <t>260</t>
  </si>
  <si>
    <t>140</t>
  </si>
  <si>
    <t>1V9Z</t>
  </si>
  <si>
    <t>Ref. 78</t>
  </si>
  <si>
    <t>Ref. 76</t>
  </si>
  <si>
    <t xml:space="preserve">b heme </t>
  </si>
  <si>
    <t>Ref.79</t>
  </si>
  <si>
    <t>Ref.80</t>
  </si>
  <si>
    <t>Ref.81</t>
  </si>
  <si>
    <t>Ref.82</t>
  </si>
  <si>
    <t>-385 +- 15</t>
  </si>
  <si>
    <t>-408+-9</t>
  </si>
  <si>
    <t>CN-His</t>
  </si>
  <si>
    <t>Dichlorfenac</t>
  </si>
  <si>
    <t>Torsemide</t>
  </si>
  <si>
    <t>-19</t>
  </si>
  <si>
    <t>Tolbutamide</t>
  </si>
  <si>
    <t>-37</t>
  </si>
  <si>
    <t>S-Warfarin</t>
  </si>
  <si>
    <t>-366</t>
  </si>
  <si>
    <t>Sulfaphenazole</t>
  </si>
  <si>
    <t>Ref.83</t>
  </si>
  <si>
    <t>Ala to Trp alle!</t>
  </si>
  <si>
    <t>-337</t>
  </si>
  <si>
    <t>FeMPIW</t>
  </si>
  <si>
    <t>(ImH)2</t>
  </si>
  <si>
    <t>-280</t>
  </si>
  <si>
    <t>Ref.84</t>
  </si>
  <si>
    <t>Ref.85</t>
  </si>
  <si>
    <t>His-H2O</t>
  </si>
  <si>
    <t>imz-His</t>
  </si>
  <si>
    <t>Cl-His</t>
  </si>
  <si>
    <t>Br-His</t>
  </si>
  <si>
    <t>I-His</t>
  </si>
  <si>
    <t>-118</t>
  </si>
  <si>
    <t>-159</t>
  </si>
  <si>
    <t>SCN-His</t>
  </si>
  <si>
    <t>-184</t>
  </si>
  <si>
    <t>N3-His</t>
  </si>
  <si>
    <t>-214</t>
  </si>
  <si>
    <t>4-cyanopyridine-His</t>
  </si>
  <si>
    <t>pyridin-His</t>
  </si>
  <si>
    <t>4-N-N-dimethylaminopyridin-His</t>
  </si>
  <si>
    <t>glycine-His</t>
  </si>
  <si>
    <t>ethanolamine-His</t>
  </si>
  <si>
    <t>propylamine-His</t>
  </si>
  <si>
    <t>62</t>
  </si>
  <si>
    <t>-155</t>
  </si>
  <si>
    <t>-209</t>
  </si>
  <si>
    <t>-206</t>
  </si>
  <si>
    <t>-223</t>
  </si>
  <si>
    <t>Em in mV vs SCE</t>
  </si>
  <si>
    <t>Asn52Ile</t>
  </si>
  <si>
    <t>Asn52Ala</t>
  </si>
  <si>
    <t>Lys72Asp</t>
  </si>
  <si>
    <t>Lys27Gln</t>
  </si>
  <si>
    <t>Arg13Ile</t>
  </si>
  <si>
    <t>39</t>
  </si>
  <si>
    <t>-10</t>
  </si>
  <si>
    <t>18</t>
  </si>
  <si>
    <t>31</t>
  </si>
  <si>
    <t>33</t>
  </si>
  <si>
    <t>Buch</t>
  </si>
  <si>
    <t>yyeast</t>
  </si>
  <si>
    <t>cytc/cytb5 komplex</t>
  </si>
  <si>
    <t>Ile52/cytb5</t>
  </si>
  <si>
    <t>Ala52/ctb5</t>
  </si>
  <si>
    <t>Gln27/cytb5</t>
  </si>
  <si>
    <t>50</t>
  </si>
  <si>
    <t>-5</t>
  </si>
  <si>
    <t>25</t>
  </si>
  <si>
    <t>sugar beet leaves</t>
  </si>
  <si>
    <t>Microscopic redox parameters</t>
  </si>
  <si>
    <t xml:space="preserve">Macroscopic redox parameters </t>
  </si>
  <si>
    <t>277 +- 8</t>
  </si>
  <si>
    <t>233 +- 9</t>
  </si>
  <si>
    <t>189 +-9</t>
  </si>
  <si>
    <t>Experimental technique</t>
  </si>
  <si>
    <t>class I plant-type peroxidases</t>
  </si>
  <si>
    <t>APX</t>
  </si>
  <si>
    <t>Soybean</t>
  </si>
  <si>
    <t>native</t>
  </si>
  <si>
    <t>CcP</t>
  </si>
  <si>
    <t>wt (clone MI)</t>
  </si>
  <si>
    <t>wt (clone MKT1)</t>
  </si>
  <si>
    <t>wt (clone MKT2</t>
  </si>
  <si>
    <t>wt /clone MKT2)</t>
  </si>
  <si>
    <t>KatG</t>
  </si>
  <si>
    <t>M.tubersulosis</t>
  </si>
  <si>
    <t>Synechocystis</t>
  </si>
  <si>
    <t>PCC6803</t>
  </si>
  <si>
    <t>Magnaporthe grisea</t>
  </si>
  <si>
    <t>KatG1</t>
  </si>
  <si>
    <t>-194</t>
  </si>
  <si>
    <t>-189</t>
  </si>
  <si>
    <t>-183</t>
  </si>
  <si>
    <t>-186</t>
  </si>
  <si>
    <t>-28</t>
  </si>
  <si>
    <t>-60</t>
  </si>
  <si>
    <t>-226</t>
  </si>
  <si>
    <t>-58</t>
  </si>
  <si>
    <t>Thin layer spectroelectrochemistry</t>
  </si>
  <si>
    <t>Photochemicsl redox titration</t>
  </si>
  <si>
    <t>Redox potentiometry</t>
  </si>
  <si>
    <t xml:space="preserve">Cyclic voltammetry </t>
  </si>
  <si>
    <t>Square wave voltammtry</t>
  </si>
  <si>
    <t>Class II plant-type peroxidases</t>
  </si>
  <si>
    <t>A. ramosus</t>
  </si>
  <si>
    <t>C. cinereus</t>
  </si>
  <si>
    <t>P. chrysosporium</t>
  </si>
  <si>
    <t>P. tigrinus</t>
  </si>
  <si>
    <t>peroxidase</t>
  </si>
  <si>
    <t>LiP</t>
  </si>
  <si>
    <t>MnP</t>
  </si>
  <si>
    <t>-219</t>
  </si>
  <si>
    <t>-20</t>
  </si>
  <si>
    <t>-137</t>
  </si>
  <si>
    <t>-126</t>
  </si>
  <si>
    <t>-93</t>
  </si>
  <si>
    <t>-96</t>
  </si>
  <si>
    <t>-25</t>
  </si>
  <si>
    <t>167</t>
  </si>
  <si>
    <t>Class III plant-type peroxidase</t>
  </si>
  <si>
    <t>HRP A2</t>
  </si>
  <si>
    <t>HRP-C</t>
  </si>
  <si>
    <t>Turnip peroxidase</t>
  </si>
  <si>
    <t>Cucumber basic peroxidase</t>
  </si>
  <si>
    <t xml:space="preserve">cucumber </t>
  </si>
  <si>
    <t>-190</t>
  </si>
  <si>
    <t>-270</t>
  </si>
  <si>
    <t>-278</t>
  </si>
  <si>
    <t>-225</t>
  </si>
  <si>
    <t>-258</t>
  </si>
  <si>
    <t>-277</t>
  </si>
  <si>
    <t>-240</t>
  </si>
  <si>
    <t>-306</t>
  </si>
  <si>
    <t>-254</t>
  </si>
  <si>
    <t>-67</t>
  </si>
  <si>
    <t>-136</t>
  </si>
  <si>
    <t>-145</t>
  </si>
  <si>
    <t>-266</t>
  </si>
  <si>
    <t>-261</t>
  </si>
  <si>
    <t>-222</t>
  </si>
  <si>
    <t>-320</t>
  </si>
  <si>
    <t>Not reportet</t>
  </si>
  <si>
    <t>Vertebrate peroxidase</t>
  </si>
  <si>
    <t>human</t>
  </si>
  <si>
    <t>bovine</t>
  </si>
  <si>
    <t>EPO</t>
  </si>
  <si>
    <t>LPO</t>
  </si>
  <si>
    <t>MPO</t>
  </si>
  <si>
    <t>21</t>
  </si>
  <si>
    <t>5</t>
  </si>
  <si>
    <t>1</t>
  </si>
  <si>
    <t>-188</t>
  </si>
  <si>
    <t xml:space="preserve">KatG </t>
  </si>
  <si>
    <t>S315G</t>
  </si>
  <si>
    <t>cucumber</t>
  </si>
  <si>
    <t>-197</t>
  </si>
  <si>
    <t>-390</t>
  </si>
  <si>
    <t>-400</t>
  </si>
  <si>
    <t>-430</t>
  </si>
  <si>
    <t>-412</t>
  </si>
  <si>
    <t>-443</t>
  </si>
  <si>
    <t>R38A</t>
  </si>
  <si>
    <t>R38K</t>
  </si>
  <si>
    <t>H42A</t>
  </si>
  <si>
    <t>H42A/R38A</t>
  </si>
  <si>
    <t>W41A</t>
  </si>
  <si>
    <t>W179F</t>
  </si>
  <si>
    <t>-239</t>
  </si>
  <si>
    <t>-274</t>
  </si>
  <si>
    <t>-249</t>
  </si>
  <si>
    <t>-227</t>
  </si>
  <si>
    <t>delta E mut-wt</t>
  </si>
  <si>
    <t>R48K</t>
  </si>
  <si>
    <t>R48L</t>
  </si>
  <si>
    <t xml:space="preserve">R48E </t>
  </si>
  <si>
    <t>R48A/W51A/H52A</t>
  </si>
  <si>
    <t>R48V/W51V/H52V</t>
  </si>
  <si>
    <t>R48L/W51L/H52L</t>
  </si>
  <si>
    <t>W51H</t>
  </si>
  <si>
    <t>W51H/H52L</t>
  </si>
  <si>
    <t>H52D</t>
  </si>
  <si>
    <t>H52E</t>
  </si>
  <si>
    <t>H52N</t>
  </si>
  <si>
    <t>H52K</t>
  </si>
  <si>
    <t>H52L</t>
  </si>
  <si>
    <t>H52L/W191F</t>
  </si>
  <si>
    <t>W191F</t>
  </si>
  <si>
    <t>D235E</t>
  </si>
  <si>
    <t>D235N</t>
  </si>
  <si>
    <t>H175Q</t>
  </si>
  <si>
    <t>-164</t>
  </si>
  <si>
    <t>-179</t>
  </si>
  <si>
    <t>-150</t>
  </si>
  <si>
    <t>-146</t>
  </si>
  <si>
    <t>-200</t>
  </si>
  <si>
    <t>-162</t>
  </si>
  <si>
    <t>-221</t>
  </si>
  <si>
    <t>-259</t>
  </si>
  <si>
    <t>-224</t>
  </si>
  <si>
    <t>-157</t>
  </si>
  <si>
    <t>-170</t>
  </si>
  <si>
    <t>-151</t>
  </si>
  <si>
    <t>-187</t>
  </si>
  <si>
    <t>-202</t>
  </si>
  <si>
    <t>-78</t>
  </si>
  <si>
    <t>-113</t>
  </si>
  <si>
    <t>-79</t>
  </si>
  <si>
    <t>-27</t>
  </si>
  <si>
    <t>-77</t>
  </si>
  <si>
    <t>-21</t>
  </si>
  <si>
    <t>Y249F</t>
  </si>
  <si>
    <t>D245</t>
  </si>
  <si>
    <t>D242E</t>
  </si>
  <si>
    <t>D242S</t>
  </si>
  <si>
    <t>F190V</t>
  </si>
  <si>
    <t>F190L</t>
  </si>
  <si>
    <t>F190W</t>
  </si>
  <si>
    <t>-35</t>
  </si>
  <si>
    <t>-123</t>
  </si>
  <si>
    <t>-173</t>
  </si>
  <si>
    <t>-24</t>
  </si>
  <si>
    <t>-82</t>
  </si>
  <si>
    <t>-75</t>
  </si>
  <si>
    <t>-51</t>
  </si>
  <si>
    <t>0-</t>
  </si>
  <si>
    <t>R38L</t>
  </si>
  <si>
    <t>H42L</t>
  </si>
  <si>
    <t>H42Q</t>
  </si>
  <si>
    <t>H42E</t>
  </si>
  <si>
    <t>E64P</t>
  </si>
  <si>
    <t>E64G</t>
  </si>
  <si>
    <t>E64S</t>
  </si>
  <si>
    <t>N70D</t>
  </si>
  <si>
    <t>F221M</t>
  </si>
  <si>
    <t>F221W</t>
  </si>
  <si>
    <t>T171S</t>
  </si>
  <si>
    <t>-260</t>
  </si>
  <si>
    <t>-265</t>
  </si>
  <si>
    <t>-213</t>
  </si>
  <si>
    <t>-199</t>
  </si>
  <si>
    <t>-267</t>
  </si>
  <si>
    <t>-178</t>
  </si>
  <si>
    <t>210</t>
  </si>
  <si>
    <t>D94V</t>
  </si>
  <si>
    <t>-55</t>
  </si>
  <si>
    <t>K30A</t>
  </si>
  <si>
    <t>K31A</t>
  </si>
  <si>
    <t>K30R</t>
  </si>
  <si>
    <t>K31R</t>
  </si>
  <si>
    <t>K30D</t>
  </si>
  <si>
    <t>K31D</t>
  </si>
  <si>
    <t>K30a/K31A</t>
  </si>
  <si>
    <t>K30R/K31R</t>
  </si>
  <si>
    <t>R172A</t>
  </si>
  <si>
    <t>R172D</t>
  </si>
  <si>
    <t>R172K</t>
  </si>
  <si>
    <t>K30A/R172A</t>
  </si>
  <si>
    <t>K30R/R172K</t>
  </si>
  <si>
    <t>K30A/K31A/R172A</t>
  </si>
  <si>
    <t>K30R/K31R/R172A</t>
  </si>
  <si>
    <t>-196</t>
  </si>
  <si>
    <t>-205</t>
  </si>
  <si>
    <t>-211</t>
  </si>
  <si>
    <t>-192</t>
  </si>
  <si>
    <t>-198</t>
  </si>
  <si>
    <t>E32Q</t>
  </si>
  <si>
    <t>D34N</t>
  </si>
  <si>
    <t>D146N</t>
  </si>
  <si>
    <t>D146N/D148N</t>
  </si>
  <si>
    <t>A193F</t>
  </si>
  <si>
    <t>E290N</t>
  </si>
  <si>
    <t>E291Q</t>
  </si>
  <si>
    <t>-168</t>
  </si>
  <si>
    <t>-175</t>
  </si>
  <si>
    <t>-177</t>
  </si>
  <si>
    <t>E35D</t>
  </si>
  <si>
    <t>E39D</t>
  </si>
  <si>
    <t>D179A</t>
  </si>
  <si>
    <t>-101</t>
  </si>
  <si>
    <t>-98</t>
  </si>
  <si>
    <t>1FHF</t>
  </si>
  <si>
    <t>ME1</t>
  </si>
  <si>
    <t>artificial</t>
  </si>
  <si>
    <t>G25F</t>
  </si>
  <si>
    <t>R27F</t>
  </si>
  <si>
    <t>P-Im2, H2O</t>
  </si>
  <si>
    <t>P-Im2, DPC</t>
  </si>
  <si>
    <t>-128 +- 3</t>
  </si>
  <si>
    <t>-172 +-5</t>
  </si>
  <si>
    <t>-136 +- 6</t>
  </si>
  <si>
    <t>-285</t>
  </si>
  <si>
    <t>-125</t>
  </si>
  <si>
    <t>d-fructose dehydrogenase</t>
  </si>
  <si>
    <t>Gluconobacter japanicus</t>
  </si>
  <si>
    <t>heme 1c</t>
  </si>
  <si>
    <t>heme 2c</t>
  </si>
  <si>
    <t xml:space="preserve">heme c3 </t>
  </si>
  <si>
    <t>rFDH</t>
  </si>
  <si>
    <t>-10 +- 4</t>
  </si>
  <si>
    <t>60 +- 8</t>
  </si>
  <si>
    <t>150 +- 4</t>
  </si>
  <si>
    <t>Voltammogram</t>
  </si>
  <si>
    <t>heme 3c</t>
  </si>
  <si>
    <t>-11 +- 4</t>
  </si>
  <si>
    <t>65 +- 7</t>
  </si>
  <si>
    <t>77 +- 7</t>
  </si>
  <si>
    <t>M450Q</t>
  </si>
  <si>
    <t>-87 +- 8</t>
  </si>
  <si>
    <t>-55 +- 7</t>
  </si>
  <si>
    <t>2 +-6</t>
  </si>
  <si>
    <t>delta1c</t>
  </si>
  <si>
    <t>-54 +- 8</t>
  </si>
  <si>
    <t>-28 +- 7</t>
  </si>
  <si>
    <t>delta1c2c</t>
  </si>
  <si>
    <t>-84 +- 2</t>
  </si>
  <si>
    <t>M450Q delta1c</t>
  </si>
  <si>
    <t>-76 +- 2</t>
  </si>
  <si>
    <t>-48 +-3</t>
  </si>
  <si>
    <t>Ref. 88</t>
  </si>
  <si>
    <t xml:space="preserve">Redox titration </t>
  </si>
  <si>
    <t>DOS</t>
  </si>
  <si>
    <t>Escherichia coli</t>
  </si>
  <si>
    <t>1V9Z/1VB6</t>
  </si>
  <si>
    <t>63.9 +- 5</t>
  </si>
  <si>
    <t>70 +- 5</t>
  </si>
  <si>
    <t>67 +- 5</t>
  </si>
  <si>
    <t>L99T</t>
  </si>
  <si>
    <t>23.1 +- 5</t>
  </si>
  <si>
    <t>24.2 +- 5</t>
  </si>
  <si>
    <t xml:space="preserve">34.6 +-5 </t>
  </si>
  <si>
    <t>-1+-5</t>
  </si>
  <si>
    <t xml:space="preserve">-26 +-5 </t>
  </si>
  <si>
    <t>-122 +-5</t>
  </si>
  <si>
    <t>95 +-5</t>
  </si>
  <si>
    <t>114 +- 5</t>
  </si>
  <si>
    <t>L99F</t>
  </si>
  <si>
    <t>L115T</t>
  </si>
  <si>
    <t>D40A</t>
  </si>
  <si>
    <t>D40N</t>
  </si>
  <si>
    <t>undecapeptide (microperoxidase) in micellar solution</t>
  </si>
  <si>
    <t>Val/Lys</t>
  </si>
  <si>
    <t>DTAB solution</t>
  </si>
  <si>
    <t>OH</t>
  </si>
  <si>
    <t>-130</t>
  </si>
  <si>
    <t>Imidazole</t>
  </si>
  <si>
    <t>H2O</t>
  </si>
  <si>
    <t>-70</t>
  </si>
  <si>
    <t>0</t>
  </si>
  <si>
    <t>GST:CcmCDE</t>
  </si>
  <si>
    <t>H130A</t>
  </si>
  <si>
    <t>-121 +- 9</t>
  </si>
  <si>
    <t>-97 +- 7</t>
  </si>
  <si>
    <t>-96 +- 9</t>
  </si>
  <si>
    <t>-121</t>
  </si>
  <si>
    <t>-147 +-2</t>
  </si>
  <si>
    <t>ComE:His</t>
  </si>
  <si>
    <t>ComE'(truncated soluble E)</t>
  </si>
  <si>
    <t>ComF:His (b heme)</t>
  </si>
  <si>
    <t>heme b</t>
  </si>
  <si>
    <t>cyt b5</t>
  </si>
  <si>
    <t>V45Y</t>
  </si>
  <si>
    <t>V45H</t>
  </si>
  <si>
    <t>V45E</t>
  </si>
  <si>
    <t>V61Y</t>
  </si>
  <si>
    <t>V61E</t>
  </si>
  <si>
    <t>F35Y</t>
  </si>
  <si>
    <t>F35L</t>
  </si>
  <si>
    <t>-3/-10/-1?</t>
  </si>
  <si>
    <t>-35 +- 3</t>
  </si>
  <si>
    <t>8 +-3</t>
  </si>
  <si>
    <t>-26 +-3</t>
  </si>
  <si>
    <t>-33 +- 3</t>
  </si>
  <si>
    <t>12 +- 3</t>
  </si>
  <si>
    <t>-25 +- 3</t>
  </si>
  <si>
    <t>-66 +- 3</t>
  </si>
  <si>
    <t>-28 +- 3</t>
  </si>
  <si>
    <t>-51 +-3</t>
  </si>
  <si>
    <t>HTHP</t>
  </si>
  <si>
    <t>Silicibacter pomeroyi</t>
  </si>
  <si>
    <t>Tyr</t>
  </si>
  <si>
    <t>-540</t>
  </si>
  <si>
    <t>2OYY</t>
  </si>
  <si>
    <t>1NIR</t>
  </si>
  <si>
    <t>mono-His NO</t>
  </si>
  <si>
    <t>His - H2S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</si>
</sst>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9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i/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D1E4E9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0000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43" fontId="7" fillId="0" borderId="0" applyFont="0" applyFill="0" applyBorder="0" applyAlignment="0" applyProtection="0"/>
    <xf numFmtId="0" fontId="8" fillId="0" borderId="0" applyNumberFormat="0" applyFill="0" applyBorder="0" applyAlignment="0" applyProtection="0"/>
  </cellStyleXfs>
  <cellXfs count="249">
    <xf numFmtId="0" fontId="0" fillId="0" borderId="0" xfId="0"/>
    <xf numFmtId="0" fontId="0" fillId="0" borderId="0" xfId="0" applyAlignment="1">
      <alignment vertical="center"/>
    </xf>
    <xf numFmtId="0" fontId="0" fillId="2" borderId="0" xfId="0" applyFill="1"/>
    <xf numFmtId="0" fontId="0" fillId="3" borderId="0" xfId="0" applyFill="1"/>
    <xf numFmtId="0" fontId="0" fillId="0" borderId="0" xfId="0" applyFill="1"/>
    <xf numFmtId="49" fontId="0" fillId="0" borderId="0" xfId="0" applyNumberFormat="1"/>
    <xf numFmtId="0" fontId="0" fillId="0" borderId="0" xfId="0" applyAlignment="1">
      <alignment horizontal="center" vertical="center" wrapText="1"/>
    </xf>
    <xf numFmtId="0" fontId="0" fillId="0" borderId="0" xfId="0" applyAlignment="1">
      <alignment wrapText="1"/>
    </xf>
    <xf numFmtId="0" fontId="0" fillId="2" borderId="0" xfId="0" applyFill="1" applyAlignment="1">
      <alignment wrapText="1"/>
    </xf>
    <xf numFmtId="0" fontId="1" fillId="0" borderId="0" xfId="0" applyFont="1" applyAlignment="1">
      <alignment wrapText="1"/>
    </xf>
    <xf numFmtId="0" fontId="0" fillId="3" borderId="0" xfId="0" applyFill="1" applyAlignment="1">
      <alignment wrapText="1"/>
    </xf>
    <xf numFmtId="49" fontId="0" fillId="3" borderId="0" xfId="0" applyNumberFormat="1" applyFill="1"/>
    <xf numFmtId="0" fontId="0" fillId="0" borderId="3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0" fontId="0" fillId="0" borderId="13" xfId="0" applyBorder="1" applyAlignment="1">
      <alignment horizontal="center" vertical="center" wrapText="1"/>
    </xf>
    <xf numFmtId="0" fontId="3" fillId="0" borderId="13" xfId="0" applyFont="1" applyBorder="1" applyAlignment="1">
      <alignment horizontal="center" vertical="center" wrapText="1"/>
    </xf>
    <xf numFmtId="0" fontId="0" fillId="0" borderId="13" xfId="0" applyFill="1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13" borderId="14" xfId="0" applyFill="1" applyBorder="1" applyAlignment="1">
      <alignment horizontal="center" vertical="center"/>
    </xf>
    <xf numFmtId="0" fontId="0" fillId="13" borderId="15" xfId="0" applyFill="1" applyBorder="1" applyAlignment="1">
      <alignment horizontal="center" vertical="center" wrapText="1"/>
    </xf>
    <xf numFmtId="0" fontId="0" fillId="13" borderId="16" xfId="0" applyFill="1" applyBorder="1" applyAlignment="1">
      <alignment horizontal="center" vertical="center" wrapText="1"/>
    </xf>
    <xf numFmtId="0" fontId="0" fillId="13" borderId="19" xfId="0" applyFill="1" applyBorder="1" applyAlignment="1">
      <alignment horizontal="center" vertical="center" wrapText="1"/>
    </xf>
    <xf numFmtId="0" fontId="0" fillId="13" borderId="20" xfId="0" applyFill="1" applyBorder="1" applyAlignment="1">
      <alignment horizontal="center" vertical="center" wrapText="1"/>
    </xf>
    <xf numFmtId="0" fontId="0" fillId="13" borderId="12" xfId="0" applyFill="1" applyBorder="1" applyAlignment="1">
      <alignment horizontal="center" vertical="center" wrapText="1"/>
    </xf>
    <xf numFmtId="0" fontId="0" fillId="13" borderId="2" xfId="0" applyFill="1" applyBorder="1" applyAlignment="1">
      <alignment horizontal="center" vertical="center" wrapText="1"/>
    </xf>
    <xf numFmtId="0" fontId="0" fillId="13" borderId="13" xfId="0" applyFill="1" applyBorder="1" applyAlignment="1">
      <alignment horizontal="center" vertical="center" wrapText="1"/>
    </xf>
    <xf numFmtId="0" fontId="0" fillId="13" borderId="3" xfId="0" applyFill="1" applyBorder="1" applyAlignment="1">
      <alignment horizontal="center" vertical="center" wrapText="1"/>
    </xf>
    <xf numFmtId="0" fontId="0" fillId="0" borderId="11" xfId="0" applyFill="1" applyBorder="1" applyAlignment="1">
      <alignment horizontal="center" vertical="center" wrapText="1"/>
    </xf>
    <xf numFmtId="0" fontId="3" fillId="0" borderId="13" xfId="0" applyFont="1" applyFill="1" applyBorder="1" applyAlignment="1">
      <alignment horizontal="center" vertical="center" wrapText="1"/>
    </xf>
    <xf numFmtId="0" fontId="0" fillId="0" borderId="12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49" fontId="0" fillId="0" borderId="0" xfId="0" applyNumberForma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0" fillId="0" borderId="9" xfId="0" applyNumberForma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6" fillId="0" borderId="13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6" fillId="0" borderId="13" xfId="0" applyFont="1" applyFill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13" borderId="9" xfId="0" applyFill="1" applyBorder="1" applyAlignment="1">
      <alignment horizontal="center" vertical="center" wrapText="1"/>
    </xf>
    <xf numFmtId="0" fontId="0" fillId="13" borderId="10" xfId="0" applyFill="1" applyBorder="1" applyAlignment="1">
      <alignment horizontal="center" vertical="center" wrapText="1"/>
    </xf>
    <xf numFmtId="49" fontId="0" fillId="0" borderId="0" xfId="0" applyNumberFormat="1" applyBorder="1" applyAlignment="1">
      <alignment horizontal="center" vertical="center"/>
    </xf>
    <xf numFmtId="49" fontId="0" fillId="0" borderId="9" xfId="0" applyNumberForma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13" borderId="3" xfId="0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49" fontId="0" fillId="0" borderId="3" xfId="0" applyNumberForma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3" xfId="0" applyFont="1" applyBorder="1" applyAlignment="1">
      <alignment horizontal="center" vertical="center" wrapText="1"/>
    </xf>
    <xf numFmtId="0" fontId="0" fillId="0" borderId="9" xfId="0" applyFont="1" applyBorder="1" applyAlignment="1">
      <alignment horizontal="center" vertical="center" wrapText="1"/>
    </xf>
    <xf numFmtId="0" fontId="0" fillId="0" borderId="13" xfId="0" applyFont="1" applyBorder="1" applyAlignment="1">
      <alignment horizontal="center" vertical="center" wrapText="1"/>
    </xf>
    <xf numFmtId="0" fontId="0" fillId="0" borderId="13" xfId="0" applyFont="1" applyFill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49" fontId="5" fillId="0" borderId="0" xfId="0" applyNumberFormat="1" applyFont="1" applyBorder="1" applyAlignment="1">
      <alignment horizontal="center" vertical="center" wrapText="1"/>
    </xf>
    <xf numFmtId="0" fontId="0" fillId="0" borderId="3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0" fillId="13" borderId="0" xfId="0" applyFill="1" applyBorder="1" applyAlignment="1">
      <alignment horizontal="center" vertical="center"/>
    </xf>
    <xf numFmtId="0" fontId="0" fillId="13" borderId="0" xfId="0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3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23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49" fontId="0" fillId="0" borderId="13" xfId="0" applyNumberFormat="1" applyBorder="1" applyAlignment="1">
      <alignment horizontal="center" vertical="center" wrapText="1"/>
    </xf>
    <xf numFmtId="0" fontId="0" fillId="0" borderId="0" xfId="0" applyBorder="1" applyAlignment="1">
      <alignment vertical="center" wrapText="1"/>
    </xf>
    <xf numFmtId="49" fontId="0" fillId="13" borderId="17" xfId="0" applyNumberFormat="1" applyFill="1" applyBorder="1" applyAlignment="1">
      <alignment horizontal="center" vertical="center"/>
    </xf>
    <xf numFmtId="49" fontId="0" fillId="0" borderId="0" xfId="0" applyNumberFormat="1" applyFill="1" applyBorder="1" applyAlignment="1">
      <alignment horizontal="center" vertical="center"/>
    </xf>
    <xf numFmtId="49" fontId="0" fillId="13" borderId="18" xfId="0" applyNumberFormat="1" applyFill="1" applyBorder="1" applyAlignment="1">
      <alignment horizontal="center" vertical="center" wrapText="1"/>
    </xf>
    <xf numFmtId="49" fontId="0" fillId="13" borderId="21" xfId="0" applyNumberFormat="1" applyFill="1" applyBorder="1" applyAlignment="1">
      <alignment horizontal="center" vertical="center" wrapText="1"/>
    </xf>
    <xf numFmtId="49" fontId="0" fillId="13" borderId="7" xfId="0" applyNumberFormat="1" applyFill="1" applyBorder="1" applyAlignment="1">
      <alignment horizontal="center" vertical="center"/>
    </xf>
    <xf numFmtId="49" fontId="0" fillId="13" borderId="7" xfId="0" applyNumberFormat="1" applyFill="1" applyBorder="1" applyAlignment="1">
      <alignment horizontal="center" vertical="center" wrapText="1"/>
    </xf>
    <xf numFmtId="49" fontId="0" fillId="13" borderId="6" xfId="0" applyNumberFormat="1" applyFill="1" applyBorder="1" applyAlignment="1">
      <alignment horizontal="center" vertical="center"/>
    </xf>
    <xf numFmtId="49" fontId="0" fillId="13" borderId="6" xfId="0" applyNumberFormat="1" applyFill="1" applyBorder="1" applyAlignment="1">
      <alignment horizontal="center" vertical="center" wrapText="1"/>
    </xf>
    <xf numFmtId="49" fontId="0" fillId="13" borderId="8" xfId="0" applyNumberFormat="1" applyFill="1" applyBorder="1" applyAlignment="1">
      <alignment horizontal="center" vertical="center" wrapText="1"/>
    </xf>
    <xf numFmtId="49" fontId="0" fillId="0" borderId="13" xfId="0" applyNumberFormat="1" applyFill="1" applyBorder="1" applyAlignment="1">
      <alignment horizontal="center" vertical="center" wrapText="1"/>
    </xf>
    <xf numFmtId="49" fontId="0" fillId="13" borderId="11" xfId="0" applyNumberFormat="1" applyFill="1" applyBorder="1" applyAlignment="1">
      <alignment horizontal="center" vertical="center" wrapText="1"/>
    </xf>
    <xf numFmtId="49" fontId="0" fillId="13" borderId="0" xfId="0" applyNumberFormat="1" applyFill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3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0" fillId="0" borderId="9" xfId="0" applyNumberForma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0" fillId="0" borderId="9" xfId="0" applyNumberFormat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0" fillId="0" borderId="3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0" fillId="0" borderId="9" xfId="0" applyNumberForma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5" fillId="11" borderId="0" xfId="0" applyFont="1" applyFill="1" applyBorder="1" applyAlignment="1">
      <alignment horizontal="center" vertical="center" wrapText="1"/>
    </xf>
    <xf numFmtId="0" fontId="5" fillId="11" borderId="13" xfId="0" applyFont="1" applyFill="1" applyBorder="1" applyAlignment="1">
      <alignment horizontal="center" vertical="center" wrapText="1"/>
    </xf>
    <xf numFmtId="0" fontId="5" fillId="11" borderId="3" xfId="0" applyFont="1" applyFill="1" applyBorder="1" applyAlignment="1">
      <alignment horizontal="center" vertical="center" wrapText="1"/>
    </xf>
    <xf numFmtId="0" fontId="5" fillId="10" borderId="0" xfId="0" applyFont="1" applyFill="1" applyBorder="1" applyAlignment="1">
      <alignment horizontal="center" vertical="center" wrapText="1"/>
    </xf>
    <xf numFmtId="0" fontId="5" fillId="11" borderId="0" xfId="0" applyFont="1" applyFill="1" applyBorder="1" applyAlignment="1">
      <alignment horizontal="center" vertical="center" wrapText="1"/>
    </xf>
    <xf numFmtId="0" fontId="5" fillId="11" borderId="0" xfId="0" applyFont="1" applyFill="1" applyBorder="1" applyAlignment="1">
      <alignment horizontal="center" vertical="center" wrapText="1"/>
    </xf>
    <xf numFmtId="0" fontId="5" fillId="10" borderId="0" xfId="0" applyFont="1" applyFill="1" applyBorder="1" applyAlignment="1">
      <alignment horizontal="center" vertical="center" wrapText="1"/>
    </xf>
    <xf numFmtId="0" fontId="5" fillId="10" borderId="0" xfId="0" applyFont="1" applyFill="1" applyBorder="1" applyAlignment="1">
      <alignment horizontal="center" vertical="center" wrapText="1"/>
    </xf>
    <xf numFmtId="0" fontId="6" fillId="10" borderId="0" xfId="0" applyFont="1" applyFill="1" applyBorder="1" applyAlignment="1">
      <alignment horizontal="center" vertical="center" wrapText="1"/>
    </xf>
    <xf numFmtId="0" fontId="6" fillId="11" borderId="3" xfId="0" applyFont="1" applyFill="1" applyBorder="1" applyAlignment="1">
      <alignment horizontal="center" vertical="center" wrapText="1"/>
    </xf>
    <xf numFmtId="0" fontId="6" fillId="14" borderId="0" xfId="0" applyFont="1" applyFill="1" applyBorder="1" applyAlignment="1">
      <alignment horizontal="center" vertical="center" wrapText="1"/>
    </xf>
    <xf numFmtId="0" fontId="6" fillId="14" borderId="3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23" xfId="0" applyBorder="1" applyAlignment="1">
      <alignment horizontal="center" vertical="center" wrapText="1"/>
    </xf>
    <xf numFmtId="0" fontId="5" fillId="11" borderId="0" xfId="0" applyFont="1" applyFill="1" applyBorder="1" applyAlignment="1">
      <alignment horizontal="center" vertical="center" wrapText="1"/>
    </xf>
    <xf numFmtId="0" fontId="5" fillId="10" borderId="0" xfId="0" applyFont="1" applyFill="1" applyBorder="1" applyAlignment="1">
      <alignment horizontal="center" vertical="center" wrapText="1"/>
    </xf>
    <xf numFmtId="0" fontId="0" fillId="0" borderId="3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5" fillId="11" borderId="9" xfId="0" applyFont="1" applyFill="1" applyBorder="1" applyAlignment="1">
      <alignment horizontal="center" vertical="center" wrapText="1"/>
    </xf>
    <xf numFmtId="0" fontId="5" fillId="11" borderId="3" xfId="0" applyFont="1" applyFill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 wrapText="1"/>
    </xf>
    <xf numFmtId="0" fontId="3" fillId="0" borderId="8" xfId="0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0" fillId="0" borderId="9" xfId="0" applyNumberForma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3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0" fillId="11" borderId="12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10" borderId="5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1" fillId="7" borderId="1" xfId="0" applyFont="1" applyFill="1" applyBorder="1" applyAlignment="1">
      <alignment horizontal="center" vertical="center" wrapText="1"/>
    </xf>
    <xf numFmtId="0" fontId="5" fillId="11" borderId="5" xfId="0" applyFont="1" applyFill="1" applyBorder="1" applyAlignment="1">
      <alignment horizontal="center" vertical="center" wrapText="1"/>
    </xf>
    <xf numFmtId="0" fontId="5" fillId="11" borderId="22" xfId="0" applyFont="1" applyFill="1" applyBorder="1" applyAlignment="1">
      <alignment horizontal="center" vertical="center" wrapText="1"/>
    </xf>
    <xf numFmtId="0" fontId="0" fillId="12" borderId="5" xfId="0" applyFont="1" applyFill="1" applyBorder="1" applyAlignment="1">
      <alignment horizontal="center" vertical="center" wrapText="1"/>
    </xf>
    <xf numFmtId="0" fontId="0" fillId="12" borderId="22" xfId="0" applyFont="1" applyFill="1" applyBorder="1" applyAlignment="1">
      <alignment horizontal="center" vertical="center" wrapText="1"/>
    </xf>
    <xf numFmtId="0" fontId="6" fillId="10" borderId="0" xfId="0" applyFont="1" applyFill="1" applyBorder="1" applyAlignment="1">
      <alignment horizontal="center" vertical="center" wrapText="1"/>
    </xf>
    <xf numFmtId="0" fontId="6" fillId="10" borderId="9" xfId="0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6" fillId="10" borderId="3" xfId="0" applyFont="1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 wrapText="1"/>
    </xf>
    <xf numFmtId="0" fontId="6" fillId="11" borderId="0" xfId="0" applyFont="1" applyFill="1" applyBorder="1" applyAlignment="1">
      <alignment horizontal="center" vertical="center" wrapText="1"/>
    </xf>
    <xf numFmtId="0" fontId="6" fillId="14" borderId="0" xfId="0" applyFont="1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 wrapText="1"/>
    </xf>
    <xf numFmtId="0" fontId="0" fillId="12" borderId="11" xfId="0" applyFill="1" applyBorder="1" applyAlignment="1">
      <alignment horizontal="center" vertical="center" wrapText="1"/>
    </xf>
    <xf numFmtId="0" fontId="5" fillId="10" borderId="3" xfId="0" applyFont="1" applyFill="1" applyBorder="1" applyAlignment="1">
      <alignment horizontal="center" vertical="center" wrapText="1"/>
    </xf>
    <xf numFmtId="0" fontId="0" fillId="13" borderId="6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13" borderId="0" xfId="0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3" fillId="0" borderId="3" xfId="2" applyFont="1" applyBorder="1" applyAlignment="1">
      <alignment horizontal="center" vertical="center" wrapText="1"/>
    </xf>
    <xf numFmtId="0" fontId="3" fillId="0" borderId="0" xfId="2" applyFont="1" applyAlignment="1">
      <alignment horizontal="center" vertical="center" wrapText="1"/>
    </xf>
    <xf numFmtId="0" fontId="3" fillId="0" borderId="9" xfId="2" applyFont="1" applyBorder="1" applyAlignment="1">
      <alignment horizontal="center" vertical="center" wrapText="1"/>
    </xf>
    <xf numFmtId="43" fontId="0" fillId="0" borderId="6" xfId="1" applyFont="1" applyBorder="1" applyAlignment="1">
      <alignment horizontal="center" vertical="center" wrapText="1"/>
    </xf>
    <xf numFmtId="43" fontId="0" fillId="0" borderId="7" xfId="1" applyFont="1" applyBorder="1" applyAlignment="1">
      <alignment horizontal="center" vertical="center" wrapText="1"/>
    </xf>
    <xf numFmtId="43" fontId="0" fillId="0" borderId="8" xfId="1" applyFont="1" applyBorder="1" applyAlignment="1">
      <alignment horizontal="center" vertical="center" wrapText="1"/>
    </xf>
    <xf numFmtId="0" fontId="0" fillId="4" borderId="0" xfId="0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0" fillId="4" borderId="0" xfId="0" applyFill="1" applyAlignment="1">
      <alignment horizontal="center" vertical="center" wrapText="1"/>
    </xf>
    <xf numFmtId="0" fontId="0" fillId="0" borderId="0" xfId="0" applyAlignment="1">
      <alignment horizontal="center"/>
    </xf>
    <xf numFmtId="0" fontId="0" fillId="4" borderId="0" xfId="0" applyFont="1" applyFill="1" applyAlignment="1">
      <alignment horizontal="center" vertical="center"/>
    </xf>
  </cellXfs>
  <cellStyles count="3">
    <cellStyle name="Komma" xfId="1" builtinId="3"/>
    <cellStyle name="Link" xfId="2" builtinId="8"/>
    <cellStyle name="Standard" xfId="0" builtinId="0"/>
  </cellStyles>
  <dxfs count="0"/>
  <tableStyles count="0" defaultTableStyle="TableStyleMedium2" defaultPivotStyle="PivotStyleLight16"/>
  <colors>
    <mruColors>
      <color rgb="FFCCCCFF"/>
      <color rgb="FFCCFFCC"/>
      <color rgb="FFFFCCCC"/>
      <color rgb="FFD1E4E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503464</xdr:colOff>
      <xdr:row>1</xdr:row>
      <xdr:rowOff>142873</xdr:rowOff>
    </xdr:from>
    <xdr:to>
      <xdr:col>17</xdr:col>
      <xdr:colOff>265360</xdr:colOff>
      <xdr:row>17</xdr:row>
      <xdr:rowOff>74859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DC4E6262-2FCD-6F85-6999-617E9D543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19090" y="326570"/>
          <a:ext cx="2809896" cy="3048022"/>
        </a:xfrm>
        <a:prstGeom prst="rect">
          <a:avLst/>
        </a:prstGeom>
      </xdr:spPr>
    </xdr:pic>
    <xdr:clientData/>
  </xdr:twoCellAnchor>
  <xdr:twoCellAnchor editAs="oneCell">
    <xdr:from>
      <xdr:col>13</xdr:col>
      <xdr:colOff>557890</xdr:colOff>
      <xdr:row>32</xdr:row>
      <xdr:rowOff>135562</xdr:rowOff>
    </xdr:from>
    <xdr:to>
      <xdr:col>17</xdr:col>
      <xdr:colOff>740255</xdr:colOff>
      <xdr:row>39</xdr:row>
      <xdr:rowOff>344283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ADF50992-6340-D867-B123-2FC054362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73516" y="6530919"/>
          <a:ext cx="3230365" cy="2603578"/>
        </a:xfrm>
        <a:prstGeom prst="rect">
          <a:avLst/>
        </a:prstGeom>
      </xdr:spPr>
    </xdr:pic>
    <xdr:clientData/>
  </xdr:twoCellAnchor>
  <xdr:twoCellAnchor editAs="oneCell">
    <xdr:from>
      <xdr:col>14</xdr:col>
      <xdr:colOff>108857</xdr:colOff>
      <xdr:row>44</xdr:row>
      <xdr:rowOff>268623</xdr:rowOff>
    </xdr:from>
    <xdr:to>
      <xdr:col>20</xdr:col>
      <xdr:colOff>589232</xdr:colOff>
      <xdr:row>54</xdr:row>
      <xdr:rowOff>332037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6E3840B0-1539-03B6-C40E-4CDAF73DC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301107" y="10181427"/>
          <a:ext cx="5052375" cy="2961736"/>
        </a:xfrm>
        <a:prstGeom prst="rect">
          <a:avLst/>
        </a:prstGeom>
      </xdr:spPr>
    </xdr:pic>
    <xdr:clientData/>
  </xdr:twoCellAnchor>
  <xdr:twoCellAnchor editAs="oneCell">
    <xdr:from>
      <xdr:col>13</xdr:col>
      <xdr:colOff>304799</xdr:colOff>
      <xdr:row>55</xdr:row>
      <xdr:rowOff>12700</xdr:rowOff>
    </xdr:from>
    <xdr:to>
      <xdr:col>16</xdr:col>
      <xdr:colOff>266724</xdr:colOff>
      <xdr:row>65</xdr:row>
      <xdr:rowOff>47646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A85EBB9C-E150-71B5-8CFC-7FB207772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39475" y="13309600"/>
          <a:ext cx="2247925" cy="2025672"/>
        </a:xfrm>
        <a:prstGeom prst="rect">
          <a:avLst/>
        </a:prstGeom>
      </xdr:spPr>
    </xdr:pic>
    <xdr:clientData/>
  </xdr:twoCellAnchor>
  <xdr:twoCellAnchor editAs="oneCell">
    <xdr:from>
      <xdr:col>13</xdr:col>
      <xdr:colOff>85724</xdr:colOff>
      <xdr:row>65</xdr:row>
      <xdr:rowOff>123509</xdr:rowOff>
    </xdr:from>
    <xdr:to>
      <xdr:col>16</xdr:col>
      <xdr:colOff>742949</xdr:colOff>
      <xdr:row>75</xdr:row>
      <xdr:rowOff>106451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ED7D2C7E-579B-2B61-5974-B60719ACC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20400" y="15411135"/>
          <a:ext cx="2943225" cy="2516592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47625</xdr:colOff>
      <xdr:row>68</xdr:row>
      <xdr:rowOff>95250</xdr:rowOff>
    </xdr:from>
    <xdr:to>
      <xdr:col>22</xdr:col>
      <xdr:colOff>85753</xdr:colOff>
      <xdr:row>70</xdr:row>
      <xdr:rowOff>85728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4C173B51-0FE6-3DEC-C445-60D1BDB31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30301" y="16287750"/>
          <a:ext cx="3848128" cy="533404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190501</xdr:colOff>
      <xdr:row>104</xdr:row>
      <xdr:rowOff>179758</xdr:rowOff>
    </xdr:from>
    <xdr:to>
      <xdr:col>16</xdr:col>
      <xdr:colOff>395840</xdr:colOff>
      <xdr:row>110</xdr:row>
      <xdr:rowOff>171461</xdr:rowOff>
    </xdr:to>
    <xdr:pic>
      <xdr:nvPicPr>
        <xdr:cNvPr id="9" name="Grafik 8">
          <a:extLst>
            <a:ext uri="{FF2B5EF4-FFF2-40B4-BE49-F238E27FC236}">
              <a16:creationId xmlns:a16="http://schemas.microsoft.com/office/drawing/2014/main" id="{F1CCF19D-F624-923C-2E21-D19678A73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67584" y="21129467"/>
          <a:ext cx="2491339" cy="1431037"/>
        </a:xfrm>
        <a:prstGeom prst="rect">
          <a:avLst/>
        </a:prstGeom>
      </xdr:spPr>
    </xdr:pic>
    <xdr:clientData/>
  </xdr:twoCellAnchor>
  <xdr:twoCellAnchor editAs="oneCell">
    <xdr:from>
      <xdr:col>16</xdr:col>
      <xdr:colOff>402167</xdr:colOff>
      <xdr:row>103</xdr:row>
      <xdr:rowOff>85269</xdr:rowOff>
    </xdr:from>
    <xdr:to>
      <xdr:col>20</xdr:col>
      <xdr:colOff>656196</xdr:colOff>
      <xdr:row>110</xdr:row>
      <xdr:rowOff>69861</xdr:rowOff>
    </xdr:to>
    <xdr:pic>
      <xdr:nvPicPr>
        <xdr:cNvPr id="10" name="Grafik 9">
          <a:extLst>
            <a:ext uri="{FF2B5EF4-FFF2-40B4-BE49-F238E27FC236}">
              <a16:creationId xmlns:a16="http://schemas.microsoft.com/office/drawing/2014/main" id="{ED7F6B00-37EB-73A7-1C39-F8C27457B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065250" y="20855061"/>
          <a:ext cx="3302029" cy="1603843"/>
        </a:xfrm>
        <a:prstGeom prst="rect">
          <a:avLst/>
        </a:prstGeom>
      </xdr:spPr>
    </xdr:pic>
    <xdr:clientData/>
  </xdr:twoCellAnchor>
  <xdr:twoCellAnchor editAs="oneCell">
    <xdr:from>
      <xdr:col>13</xdr:col>
      <xdr:colOff>276973</xdr:colOff>
      <xdr:row>111</xdr:row>
      <xdr:rowOff>111124</xdr:rowOff>
    </xdr:from>
    <xdr:to>
      <xdr:col>15</xdr:col>
      <xdr:colOff>455082</xdr:colOff>
      <xdr:row>120</xdr:row>
      <xdr:rowOff>177344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ED8A7ABE-01DA-CB35-8327-D46F2ED054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4056" y="22500166"/>
          <a:ext cx="1702109" cy="1692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170088</xdr:colOff>
      <xdr:row>137</xdr:row>
      <xdr:rowOff>111425</xdr:rowOff>
    </xdr:from>
    <xdr:to>
      <xdr:col>18</xdr:col>
      <xdr:colOff>594663</xdr:colOff>
      <xdr:row>152</xdr:row>
      <xdr:rowOff>91188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0054654A-7698-22B9-136C-9A4F58CE6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52464" y="27529818"/>
          <a:ext cx="4234575" cy="2735209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238126</xdr:colOff>
      <xdr:row>163</xdr:row>
      <xdr:rowOff>68037</xdr:rowOff>
    </xdr:from>
    <xdr:to>
      <xdr:col>18</xdr:col>
      <xdr:colOff>129268</xdr:colOff>
      <xdr:row>172</xdr:row>
      <xdr:rowOff>1209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87BB2012-06ED-6E9A-0446-458C544CB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620502" y="32262537"/>
          <a:ext cx="3701142" cy="1760034"/>
        </a:xfrm>
        <a:prstGeom prst="rect">
          <a:avLst/>
        </a:prstGeom>
      </xdr:spPr>
    </xdr:pic>
    <xdr:clientData/>
  </xdr:twoCellAnchor>
  <xdr:twoCellAnchor editAs="oneCell">
    <xdr:from>
      <xdr:col>13</xdr:col>
      <xdr:colOff>231321</xdr:colOff>
      <xdr:row>282</xdr:row>
      <xdr:rowOff>88447</xdr:rowOff>
    </xdr:from>
    <xdr:to>
      <xdr:col>19</xdr:col>
      <xdr:colOff>374196</xdr:colOff>
      <xdr:row>293</xdr:row>
      <xdr:rowOff>83360</xdr:rowOff>
    </xdr:to>
    <xdr:pic>
      <xdr:nvPicPr>
        <xdr:cNvPr id="13" name="Grafik 12">
          <a:extLst>
            <a:ext uri="{FF2B5EF4-FFF2-40B4-BE49-F238E27FC236}">
              <a16:creationId xmlns:a16="http://schemas.microsoft.com/office/drawing/2014/main" id="{F20C7855-FE9A-80BB-2032-46CFA618D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661571" y="57809947"/>
          <a:ext cx="4714875" cy="2015574"/>
        </a:xfrm>
        <a:prstGeom prst="rect">
          <a:avLst/>
        </a:prstGeom>
      </xdr:spPr>
    </xdr:pic>
    <xdr:clientData/>
  </xdr:twoCellAnchor>
  <xdr:twoCellAnchor editAs="oneCell">
    <xdr:from>
      <xdr:col>13</xdr:col>
      <xdr:colOff>425739</xdr:colOff>
      <xdr:row>336</xdr:row>
      <xdr:rowOff>223693</xdr:rowOff>
    </xdr:from>
    <xdr:to>
      <xdr:col>15</xdr:col>
      <xdr:colOff>339029</xdr:colOff>
      <xdr:row>351</xdr:row>
      <xdr:rowOff>144317</xdr:rowOff>
    </xdr:to>
    <xdr:pic>
      <xdr:nvPicPr>
        <xdr:cNvPr id="14" name="Grafik 13">
          <a:extLst>
            <a:ext uri="{FF2B5EF4-FFF2-40B4-BE49-F238E27FC236}">
              <a16:creationId xmlns:a16="http://schemas.microsoft.com/office/drawing/2014/main" id="{BD1B7D09-FBAD-35C3-86E5-E4C854B38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854547" y="67952216"/>
          <a:ext cx="1443062" cy="3708977"/>
        </a:xfrm>
        <a:prstGeom prst="rect">
          <a:avLst/>
        </a:prstGeom>
      </xdr:spPr>
    </xdr:pic>
    <xdr:clientData/>
  </xdr:twoCellAnchor>
  <xdr:twoCellAnchor editAs="oneCell">
    <xdr:from>
      <xdr:col>13</xdr:col>
      <xdr:colOff>230908</xdr:colOff>
      <xdr:row>363</xdr:row>
      <xdr:rowOff>39774</xdr:rowOff>
    </xdr:from>
    <xdr:to>
      <xdr:col>18</xdr:col>
      <xdr:colOff>744178</xdr:colOff>
      <xdr:row>374</xdr:row>
      <xdr:rowOff>65553</xdr:rowOff>
    </xdr:to>
    <xdr:pic>
      <xdr:nvPicPr>
        <xdr:cNvPr id="15" name="Grafik 14">
          <a:extLst>
            <a:ext uri="{FF2B5EF4-FFF2-40B4-BE49-F238E27FC236}">
              <a16:creationId xmlns:a16="http://schemas.microsoft.com/office/drawing/2014/main" id="{B4B07778-8619-CFE3-0809-0D0161B8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659716" y="74803809"/>
          <a:ext cx="4337701" cy="2010154"/>
        </a:xfrm>
        <a:prstGeom prst="rect">
          <a:avLst/>
        </a:prstGeom>
      </xdr:spPr>
    </xdr:pic>
    <xdr:clientData/>
  </xdr:twoCellAnchor>
  <xdr:twoCellAnchor editAs="oneCell">
    <xdr:from>
      <xdr:col>13</xdr:col>
      <xdr:colOff>137102</xdr:colOff>
      <xdr:row>386</xdr:row>
      <xdr:rowOff>21648</xdr:rowOff>
    </xdr:from>
    <xdr:to>
      <xdr:col>15</xdr:col>
      <xdr:colOff>699439</xdr:colOff>
      <xdr:row>399</xdr:row>
      <xdr:rowOff>7214</xdr:rowOff>
    </xdr:to>
    <xdr:pic>
      <xdr:nvPicPr>
        <xdr:cNvPr id="16" name="Grafik 15">
          <a:extLst>
            <a:ext uri="{FF2B5EF4-FFF2-40B4-BE49-F238E27FC236}">
              <a16:creationId xmlns:a16="http://schemas.microsoft.com/office/drawing/2014/main" id="{F9159F13-8439-27B2-D386-C1BAA4D32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65910" y="79295625"/>
          <a:ext cx="2092109" cy="2691534"/>
        </a:xfrm>
        <a:prstGeom prst="rect">
          <a:avLst/>
        </a:prstGeom>
      </xdr:spPr>
    </xdr:pic>
    <xdr:clientData/>
  </xdr:twoCellAnchor>
  <xdr:twoCellAnchor editAs="oneCell">
    <xdr:from>
      <xdr:col>13</xdr:col>
      <xdr:colOff>209261</xdr:colOff>
      <xdr:row>399</xdr:row>
      <xdr:rowOff>303068</xdr:rowOff>
    </xdr:from>
    <xdr:to>
      <xdr:col>20</xdr:col>
      <xdr:colOff>3312</xdr:colOff>
      <xdr:row>408</xdr:row>
      <xdr:rowOff>417101</xdr:rowOff>
    </xdr:to>
    <xdr:pic>
      <xdr:nvPicPr>
        <xdr:cNvPr id="17" name="Grafik 16">
          <a:extLst>
            <a:ext uri="{FF2B5EF4-FFF2-40B4-BE49-F238E27FC236}">
              <a16:creationId xmlns:a16="http://schemas.microsoft.com/office/drawing/2014/main" id="{963FD352-F2ED-92E3-FC28-9241B94FB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638069" y="82283012"/>
          <a:ext cx="5143538" cy="3000397"/>
        </a:xfrm>
        <a:prstGeom prst="rect">
          <a:avLst/>
        </a:prstGeom>
      </xdr:spPr>
    </xdr:pic>
    <xdr:clientData/>
  </xdr:twoCellAnchor>
  <xdr:twoCellAnchor editAs="oneCell">
    <xdr:from>
      <xdr:col>13</xdr:col>
      <xdr:colOff>382442</xdr:colOff>
      <xdr:row>428</xdr:row>
      <xdr:rowOff>137101</xdr:rowOff>
    </xdr:from>
    <xdr:to>
      <xdr:col>19</xdr:col>
      <xdr:colOff>298482</xdr:colOff>
      <xdr:row>444</xdr:row>
      <xdr:rowOff>148673</xdr:rowOff>
    </xdr:to>
    <xdr:pic>
      <xdr:nvPicPr>
        <xdr:cNvPr id="18" name="Grafik 17">
          <a:extLst>
            <a:ext uri="{FF2B5EF4-FFF2-40B4-BE49-F238E27FC236}">
              <a16:creationId xmlns:a16="http://schemas.microsoft.com/office/drawing/2014/main" id="{2C800582-9F56-1559-3B3F-605D1E6FF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811250" y="90054545"/>
          <a:ext cx="4505358" cy="3619526"/>
        </a:xfrm>
        <a:prstGeom prst="rect">
          <a:avLst/>
        </a:prstGeom>
      </xdr:spPr>
    </xdr:pic>
    <xdr:clientData/>
  </xdr:twoCellAnchor>
  <xdr:twoCellAnchor editAs="oneCell">
    <xdr:from>
      <xdr:col>13</xdr:col>
      <xdr:colOff>173182</xdr:colOff>
      <xdr:row>447</xdr:row>
      <xdr:rowOff>72160</xdr:rowOff>
    </xdr:from>
    <xdr:to>
      <xdr:col>18</xdr:col>
      <xdr:colOff>34953</xdr:colOff>
      <xdr:row>459</xdr:row>
      <xdr:rowOff>80260</xdr:rowOff>
    </xdr:to>
    <xdr:pic>
      <xdr:nvPicPr>
        <xdr:cNvPr id="19" name="Grafik 18">
          <a:extLst>
            <a:ext uri="{FF2B5EF4-FFF2-40B4-BE49-F238E27FC236}">
              <a16:creationId xmlns:a16="http://schemas.microsoft.com/office/drawing/2014/main" id="{CF508DF1-AD5E-D880-6665-23D0C4FBC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601990" y="94138751"/>
          <a:ext cx="3686202" cy="2533669"/>
        </a:xfrm>
        <a:prstGeom prst="rect">
          <a:avLst/>
        </a:prstGeom>
      </xdr:spPr>
    </xdr:pic>
    <xdr:clientData/>
  </xdr:twoCellAnchor>
  <xdr:twoCellAnchor editAs="oneCell">
    <xdr:from>
      <xdr:col>13</xdr:col>
      <xdr:colOff>299357</xdr:colOff>
      <xdr:row>644</xdr:row>
      <xdr:rowOff>13608</xdr:rowOff>
    </xdr:from>
    <xdr:to>
      <xdr:col>20</xdr:col>
      <xdr:colOff>32694</xdr:colOff>
      <xdr:row>657</xdr:row>
      <xdr:rowOff>559275</xdr:rowOff>
    </xdr:to>
    <xdr:pic>
      <xdr:nvPicPr>
        <xdr:cNvPr id="20" name="Grafik 19">
          <a:extLst>
            <a:ext uri="{FF2B5EF4-FFF2-40B4-BE49-F238E27FC236}">
              <a16:creationId xmlns:a16="http://schemas.microsoft.com/office/drawing/2014/main" id="{9FE1F4F0-3679-172F-5C26-625321FD3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729607" y="145215429"/>
          <a:ext cx="5067337" cy="2933721"/>
        </a:xfrm>
        <a:prstGeom prst="rect">
          <a:avLst/>
        </a:prstGeom>
      </xdr:spPr>
    </xdr:pic>
    <xdr:clientData/>
  </xdr:twoCellAnchor>
  <xdr:twoCellAnchor editAs="oneCell">
    <xdr:from>
      <xdr:col>13</xdr:col>
      <xdr:colOff>88446</xdr:colOff>
      <xdr:row>659</xdr:row>
      <xdr:rowOff>6804</xdr:rowOff>
    </xdr:from>
    <xdr:to>
      <xdr:col>15</xdr:col>
      <xdr:colOff>612336</xdr:colOff>
      <xdr:row>663</xdr:row>
      <xdr:rowOff>118392</xdr:rowOff>
    </xdr:to>
    <xdr:pic>
      <xdr:nvPicPr>
        <xdr:cNvPr id="21" name="Grafik 20">
          <a:extLst>
            <a:ext uri="{FF2B5EF4-FFF2-40B4-BE49-F238E27FC236}">
              <a16:creationId xmlns:a16="http://schemas.microsoft.com/office/drawing/2014/main" id="{B11B17B0-FE5D-F235-A5F5-AC34C213A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518696" y="148678447"/>
          <a:ext cx="2047890" cy="1200159"/>
        </a:xfrm>
        <a:prstGeom prst="rect">
          <a:avLst/>
        </a:prstGeom>
      </xdr:spPr>
    </xdr:pic>
    <xdr:clientData/>
  </xdr:twoCellAnchor>
  <xdr:twoCellAnchor editAs="oneCell">
    <xdr:from>
      <xdr:col>13</xdr:col>
      <xdr:colOff>278946</xdr:colOff>
      <xdr:row>679</xdr:row>
      <xdr:rowOff>142874</xdr:rowOff>
    </xdr:from>
    <xdr:to>
      <xdr:col>23</xdr:col>
      <xdr:colOff>421878</xdr:colOff>
      <xdr:row>691</xdr:row>
      <xdr:rowOff>104792</xdr:rowOff>
    </xdr:to>
    <xdr:pic>
      <xdr:nvPicPr>
        <xdr:cNvPr id="22" name="Grafik 21">
          <a:extLst>
            <a:ext uri="{FF2B5EF4-FFF2-40B4-BE49-F238E27FC236}">
              <a16:creationId xmlns:a16="http://schemas.microsoft.com/office/drawing/2014/main" id="{157D752A-F13D-DFFE-E540-448D9C671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709196" y="153372910"/>
          <a:ext cx="7762932" cy="23431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4774FC-E759-4075-9FFE-D42A4A8B9A65}">
  <dimension ref="A1:P684"/>
  <sheetViews>
    <sheetView tabSelected="1" topLeftCell="A194" zoomScale="86" zoomScaleNormal="70" workbookViewId="0">
      <selection activeCell="C205" sqref="C205:C212"/>
    </sheetView>
  </sheetViews>
  <sheetFormatPr baseColWidth="10" defaultRowHeight="14.25" x14ac:dyDescent="0.45"/>
  <cols>
    <col min="1" max="1" width="14.6640625" style="37" customWidth="1"/>
    <col min="2" max="2" width="14.46484375" style="54" customWidth="1"/>
    <col min="3" max="3" width="14.46484375" style="48" customWidth="1"/>
    <col min="4" max="4" width="14.46484375" style="49" customWidth="1"/>
    <col min="5" max="5" width="16.06640625" style="34" customWidth="1"/>
    <col min="6" max="8" width="10.6640625" style="34"/>
    <col min="9" max="9" width="17.9296875" style="39" customWidth="1"/>
    <col min="10" max="10" width="20.33203125" style="34" customWidth="1"/>
    <col min="11" max="11" width="16.46484375" style="34" customWidth="1"/>
    <col min="12" max="12" width="16.33203125" style="34" customWidth="1"/>
    <col min="13" max="13" width="10.6640625" style="32"/>
    <col min="14" max="16384" width="10.6640625" style="6"/>
  </cols>
  <sheetData>
    <row r="1" spans="1:13" ht="14.65" thickBot="1" x14ac:dyDescent="0.5">
      <c r="A1" s="216" t="s">
        <v>202</v>
      </c>
      <c r="B1" s="217" t="s">
        <v>203</v>
      </c>
      <c r="C1" s="219" t="s">
        <v>319</v>
      </c>
      <c r="D1" s="221" t="s">
        <v>344</v>
      </c>
      <c r="E1" s="218" t="s">
        <v>0</v>
      </c>
      <c r="F1" s="227" t="s">
        <v>204</v>
      </c>
      <c r="G1" s="225" t="s">
        <v>205</v>
      </c>
      <c r="H1" s="230" t="s">
        <v>209</v>
      </c>
      <c r="I1" s="215" t="s">
        <v>206</v>
      </c>
      <c r="J1" s="215"/>
      <c r="K1" s="215"/>
      <c r="L1" s="215"/>
      <c r="M1" s="212" t="s">
        <v>207</v>
      </c>
    </row>
    <row r="2" spans="1:13" ht="14.65" thickBot="1" x14ac:dyDescent="0.5">
      <c r="A2" s="216"/>
      <c r="B2" s="217"/>
      <c r="C2" s="220"/>
      <c r="D2" s="222"/>
      <c r="E2" s="218"/>
      <c r="F2" s="227"/>
      <c r="G2" s="225"/>
      <c r="H2" s="231"/>
      <c r="I2" s="106" t="s">
        <v>1</v>
      </c>
      <c r="J2" s="19" t="s">
        <v>2</v>
      </c>
      <c r="K2" s="20"/>
      <c r="L2" s="21"/>
      <c r="M2" s="213"/>
    </row>
    <row r="3" spans="1:13" ht="28.5" x14ac:dyDescent="0.45">
      <c r="A3" s="183" t="s">
        <v>236</v>
      </c>
      <c r="B3" s="188" t="s">
        <v>212</v>
      </c>
      <c r="C3" s="226" t="s">
        <v>321</v>
      </c>
      <c r="D3" s="71"/>
      <c r="E3" s="12" t="s">
        <v>3</v>
      </c>
      <c r="F3" s="182" t="s">
        <v>210</v>
      </c>
      <c r="G3" s="182" t="s">
        <v>211</v>
      </c>
      <c r="H3" s="182">
        <v>7.2</v>
      </c>
      <c r="I3" s="107" t="s">
        <v>31</v>
      </c>
      <c r="J3" s="14">
        <v>105</v>
      </c>
      <c r="M3" s="214">
        <v>1</v>
      </c>
    </row>
    <row r="4" spans="1:13" x14ac:dyDescent="0.45">
      <c r="A4" s="184"/>
      <c r="B4" s="187"/>
      <c r="C4" s="223"/>
      <c r="E4" s="13" t="s">
        <v>4</v>
      </c>
      <c r="F4" s="179"/>
      <c r="G4" s="179"/>
      <c r="H4" s="179"/>
      <c r="I4" s="107" t="s">
        <v>32</v>
      </c>
      <c r="J4" s="14">
        <v>101</v>
      </c>
      <c r="M4" s="181"/>
    </row>
    <row r="5" spans="1:13" x14ac:dyDescent="0.45">
      <c r="A5" s="184"/>
      <c r="B5" s="187"/>
      <c r="C5" s="223"/>
      <c r="E5" s="13" t="s">
        <v>5</v>
      </c>
      <c r="F5" s="179"/>
      <c r="G5" s="179"/>
      <c r="H5" s="179"/>
      <c r="I5" s="107" t="s">
        <v>33</v>
      </c>
      <c r="J5" s="14">
        <v>110</v>
      </c>
      <c r="M5" s="181"/>
    </row>
    <row r="6" spans="1:13" x14ac:dyDescent="0.45">
      <c r="A6" s="184"/>
      <c r="B6" s="187"/>
      <c r="C6" s="223"/>
      <c r="E6" s="13" t="s">
        <v>6</v>
      </c>
      <c r="F6" s="179"/>
      <c r="G6" s="179"/>
      <c r="H6" s="179"/>
      <c r="I6" s="107" t="s">
        <v>34</v>
      </c>
      <c r="J6" s="14">
        <v>102</v>
      </c>
      <c r="M6" s="181"/>
    </row>
    <row r="7" spans="1:13" x14ac:dyDescent="0.45">
      <c r="A7" s="184"/>
      <c r="B7" s="187"/>
      <c r="C7" s="223"/>
      <c r="E7" s="13" t="s">
        <v>7</v>
      </c>
      <c r="F7" s="179"/>
      <c r="G7" s="179"/>
      <c r="H7" s="179"/>
      <c r="I7" s="107" t="s">
        <v>35</v>
      </c>
      <c r="J7" s="14">
        <v>160</v>
      </c>
      <c r="M7" s="181"/>
    </row>
    <row r="8" spans="1:13" x14ac:dyDescent="0.45">
      <c r="A8" s="184"/>
      <c r="B8" s="187"/>
      <c r="C8" s="223"/>
      <c r="E8" s="13" t="s">
        <v>8</v>
      </c>
      <c r="F8" s="179"/>
      <c r="G8" s="179"/>
      <c r="H8" s="179"/>
      <c r="I8" s="107" t="s">
        <v>36</v>
      </c>
      <c r="J8" s="14">
        <v>133</v>
      </c>
      <c r="M8" s="181"/>
    </row>
    <row r="9" spans="1:13" x14ac:dyDescent="0.45">
      <c r="A9" s="184"/>
      <c r="B9" s="187"/>
      <c r="C9" s="223"/>
      <c r="E9" s="13" t="s">
        <v>9</v>
      </c>
      <c r="F9" s="179"/>
      <c r="G9" s="179"/>
      <c r="H9" s="179"/>
      <c r="I9" s="107" t="s">
        <v>37</v>
      </c>
      <c r="J9" s="14">
        <v>120</v>
      </c>
      <c r="M9" s="181"/>
    </row>
    <row r="10" spans="1:13" x14ac:dyDescent="0.45">
      <c r="A10" s="184"/>
      <c r="B10" s="187"/>
      <c r="C10" s="223"/>
      <c r="E10" s="13" t="s">
        <v>10</v>
      </c>
      <c r="F10" s="179"/>
      <c r="G10" s="179"/>
      <c r="H10" s="179"/>
      <c r="I10" s="107" t="s">
        <v>38</v>
      </c>
      <c r="J10" s="14">
        <v>88</v>
      </c>
      <c r="M10" s="181"/>
    </row>
    <row r="11" spans="1:13" x14ac:dyDescent="0.45">
      <c r="A11" s="184"/>
      <c r="B11" s="187"/>
      <c r="C11" s="223"/>
      <c r="E11" s="13" t="s">
        <v>11</v>
      </c>
      <c r="F11" s="179"/>
      <c r="G11" s="179"/>
      <c r="H11" s="179"/>
      <c r="I11" s="107" t="s">
        <v>39</v>
      </c>
      <c r="J11" s="14">
        <v>125</v>
      </c>
      <c r="M11" s="181"/>
    </row>
    <row r="12" spans="1:13" x14ac:dyDescent="0.45">
      <c r="A12" s="184"/>
      <c r="B12" s="187"/>
      <c r="C12" s="223"/>
      <c r="E12" s="13" t="s">
        <v>12</v>
      </c>
      <c r="F12" s="179"/>
      <c r="G12" s="179"/>
      <c r="H12" s="179"/>
      <c r="I12" s="107" t="s">
        <v>40</v>
      </c>
      <c r="J12" s="14">
        <v>158</v>
      </c>
      <c r="M12" s="181"/>
    </row>
    <row r="13" spans="1:13" x14ac:dyDescent="0.45">
      <c r="A13" s="184"/>
      <c r="B13" s="187"/>
      <c r="C13" s="223"/>
      <c r="E13" s="13" t="s">
        <v>13</v>
      </c>
      <c r="F13" s="179"/>
      <c r="G13" s="179"/>
      <c r="H13" s="179"/>
      <c r="I13" s="107" t="s">
        <v>41</v>
      </c>
      <c r="J13" s="14">
        <v>100</v>
      </c>
      <c r="M13" s="181"/>
    </row>
    <row r="14" spans="1:13" x14ac:dyDescent="0.45">
      <c r="A14" s="184"/>
      <c r="B14" s="187"/>
      <c r="C14" s="223"/>
      <c r="E14" s="13" t="s">
        <v>14</v>
      </c>
      <c r="F14" s="179"/>
      <c r="G14" s="179"/>
      <c r="H14" s="179"/>
      <c r="I14" s="107" t="s">
        <v>42</v>
      </c>
      <c r="J14" s="14">
        <v>64</v>
      </c>
      <c r="M14" s="181"/>
    </row>
    <row r="15" spans="1:13" x14ac:dyDescent="0.45">
      <c r="A15" s="184"/>
      <c r="B15" s="187"/>
      <c r="C15" s="223"/>
      <c r="E15" s="13" t="s">
        <v>15</v>
      </c>
      <c r="F15" s="179"/>
      <c r="G15" s="179"/>
      <c r="H15" s="179"/>
      <c r="I15" s="107" t="s">
        <v>43</v>
      </c>
      <c r="J15" s="14">
        <v>51</v>
      </c>
      <c r="M15" s="181"/>
    </row>
    <row r="16" spans="1:13" x14ac:dyDescent="0.45">
      <c r="A16" s="184"/>
      <c r="B16" s="187"/>
      <c r="C16" s="223"/>
      <c r="E16" s="13" t="s">
        <v>16</v>
      </c>
      <c r="F16" s="179"/>
      <c r="G16" s="179"/>
      <c r="H16" s="179"/>
      <c r="I16" s="107" t="s">
        <v>44</v>
      </c>
      <c r="J16" s="14">
        <v>107</v>
      </c>
      <c r="M16" s="181"/>
    </row>
    <row r="17" spans="1:16" x14ac:dyDescent="0.45">
      <c r="A17" s="184"/>
      <c r="B17" s="187"/>
      <c r="C17" s="223"/>
      <c r="E17" s="13" t="s">
        <v>17</v>
      </c>
      <c r="F17" s="179"/>
      <c r="G17" s="179"/>
      <c r="H17" s="179"/>
      <c r="I17" s="107" t="s">
        <v>45</v>
      </c>
      <c r="J17" s="14">
        <v>51</v>
      </c>
      <c r="M17" s="181"/>
    </row>
    <row r="18" spans="1:16" x14ac:dyDescent="0.45">
      <c r="A18" s="184"/>
      <c r="B18" s="187"/>
      <c r="C18" s="223"/>
      <c r="E18" s="13" t="s">
        <v>18</v>
      </c>
      <c r="F18" s="179"/>
      <c r="G18" s="179"/>
      <c r="H18" s="179"/>
      <c r="I18" s="107" t="s">
        <v>46</v>
      </c>
      <c r="J18" s="14">
        <v>47</v>
      </c>
      <c r="M18" s="181"/>
    </row>
    <row r="19" spans="1:16" x14ac:dyDescent="0.45">
      <c r="A19" s="184"/>
      <c r="B19" s="187"/>
      <c r="C19" s="223"/>
      <c r="E19" s="13" t="s">
        <v>19</v>
      </c>
      <c r="F19" s="179"/>
      <c r="G19" s="179"/>
      <c r="H19" s="179"/>
      <c r="I19" s="107" t="s">
        <v>47</v>
      </c>
      <c r="J19" s="14">
        <v>63</v>
      </c>
      <c r="M19" s="181"/>
      <c r="P19" s="6" t="s">
        <v>236</v>
      </c>
    </row>
    <row r="20" spans="1:16" x14ac:dyDescent="0.45">
      <c r="A20" s="184"/>
      <c r="B20" s="187"/>
      <c r="C20" s="223"/>
      <c r="E20" s="13" t="s">
        <v>20</v>
      </c>
      <c r="F20" s="179"/>
      <c r="G20" s="179"/>
      <c r="H20" s="179"/>
      <c r="I20" s="107" t="s">
        <v>48</v>
      </c>
      <c r="J20" s="14">
        <v>21</v>
      </c>
      <c r="M20" s="181"/>
    </row>
    <row r="21" spans="1:16" x14ac:dyDescent="0.45">
      <c r="A21" s="184"/>
      <c r="B21" s="187"/>
      <c r="C21" s="223"/>
      <c r="E21" s="13" t="s">
        <v>21</v>
      </c>
      <c r="F21" s="179"/>
      <c r="G21" s="179"/>
      <c r="H21" s="179"/>
      <c r="I21" s="107" t="s">
        <v>49</v>
      </c>
      <c r="J21" s="14">
        <v>42</v>
      </c>
      <c r="M21" s="181"/>
    </row>
    <row r="22" spans="1:16" x14ac:dyDescent="0.45">
      <c r="A22" s="184"/>
      <c r="B22" s="187"/>
      <c r="C22" s="223"/>
      <c r="E22" s="13" t="s">
        <v>22</v>
      </c>
      <c r="F22" s="179"/>
      <c r="G22" s="179"/>
      <c r="H22" s="179"/>
      <c r="I22" s="107" t="s">
        <v>50</v>
      </c>
      <c r="J22" s="14">
        <v>50</v>
      </c>
      <c r="M22" s="181"/>
    </row>
    <row r="23" spans="1:16" x14ac:dyDescent="0.45">
      <c r="A23" s="184"/>
      <c r="B23" s="187"/>
      <c r="C23" s="223"/>
      <c r="E23" s="13" t="s">
        <v>23</v>
      </c>
      <c r="F23" s="179"/>
      <c r="G23" s="179"/>
      <c r="H23" s="179"/>
      <c r="I23" s="107" t="s">
        <v>51</v>
      </c>
      <c r="J23" s="14">
        <v>56</v>
      </c>
      <c r="M23" s="181"/>
    </row>
    <row r="24" spans="1:16" x14ac:dyDescent="0.45">
      <c r="A24" s="184"/>
      <c r="B24" s="187"/>
      <c r="C24" s="223"/>
      <c r="E24" s="13" t="s">
        <v>24</v>
      </c>
      <c r="F24" s="179"/>
      <c r="G24" s="179"/>
      <c r="H24" s="179"/>
      <c r="I24" s="107" t="s">
        <v>52</v>
      </c>
      <c r="J24" s="14">
        <v>10</v>
      </c>
      <c r="M24" s="181"/>
    </row>
    <row r="25" spans="1:16" x14ac:dyDescent="0.45">
      <c r="A25" s="184"/>
      <c r="B25" s="187"/>
      <c r="C25" s="223"/>
      <c r="E25" s="13" t="s">
        <v>25</v>
      </c>
      <c r="F25" s="179"/>
      <c r="G25" s="179"/>
      <c r="H25" s="179"/>
      <c r="I25" s="107" t="s">
        <v>32</v>
      </c>
      <c r="J25" s="14">
        <v>101</v>
      </c>
      <c r="M25" s="181"/>
    </row>
    <row r="26" spans="1:16" x14ac:dyDescent="0.45">
      <c r="A26" s="184"/>
      <c r="B26" s="187"/>
      <c r="C26" s="223"/>
      <c r="E26" s="13" t="s">
        <v>26</v>
      </c>
      <c r="F26" s="179"/>
      <c r="G26" s="179"/>
      <c r="H26" s="179"/>
      <c r="I26" s="107" t="s">
        <v>53</v>
      </c>
      <c r="J26" s="14">
        <v>7</v>
      </c>
      <c r="M26" s="181"/>
    </row>
    <row r="27" spans="1:16" x14ac:dyDescent="0.45">
      <c r="A27" s="184"/>
      <c r="B27" s="187"/>
      <c r="C27" s="223"/>
      <c r="E27" s="13" t="s">
        <v>27</v>
      </c>
      <c r="F27" s="179"/>
      <c r="G27" s="179"/>
      <c r="H27" s="179"/>
      <c r="I27" s="107" t="s">
        <v>54</v>
      </c>
      <c r="J27" s="14">
        <v>60</v>
      </c>
      <c r="M27" s="181"/>
    </row>
    <row r="28" spans="1:16" x14ac:dyDescent="0.45">
      <c r="A28" s="184"/>
      <c r="B28" s="187"/>
      <c r="C28" s="223"/>
      <c r="E28" s="13" t="s">
        <v>28</v>
      </c>
      <c r="F28" s="179"/>
      <c r="G28" s="179"/>
      <c r="H28" s="179"/>
      <c r="I28" s="107" t="s">
        <v>55</v>
      </c>
      <c r="J28" s="14">
        <v>22</v>
      </c>
      <c r="M28" s="181"/>
    </row>
    <row r="29" spans="1:16" x14ac:dyDescent="0.45">
      <c r="A29" s="184"/>
      <c r="B29" s="187"/>
      <c r="C29" s="223"/>
      <c r="E29" s="13" t="s">
        <v>29</v>
      </c>
      <c r="F29" s="179"/>
      <c r="G29" s="179"/>
      <c r="H29" s="179"/>
      <c r="I29" s="107" t="s">
        <v>56</v>
      </c>
      <c r="J29" s="14">
        <v>68</v>
      </c>
      <c r="M29" s="181"/>
    </row>
    <row r="30" spans="1:16" x14ac:dyDescent="0.45">
      <c r="A30" s="184"/>
      <c r="B30" s="187"/>
      <c r="C30" s="224"/>
      <c r="E30" s="13" t="s">
        <v>30</v>
      </c>
      <c r="F30" s="179"/>
      <c r="G30" s="179"/>
      <c r="H30" s="179"/>
      <c r="I30" s="107" t="s">
        <v>57</v>
      </c>
      <c r="J30" s="14">
        <v>90</v>
      </c>
      <c r="M30" s="181"/>
    </row>
    <row r="31" spans="1:16" ht="26.65" customHeight="1" x14ac:dyDescent="0.45">
      <c r="A31" s="18" t="s">
        <v>213</v>
      </c>
      <c r="B31" s="16" t="s">
        <v>208</v>
      </c>
      <c r="C31" s="44"/>
      <c r="D31" s="73"/>
      <c r="E31" s="17" t="s">
        <v>214</v>
      </c>
      <c r="F31" s="15"/>
      <c r="G31" s="15"/>
      <c r="H31" s="15"/>
      <c r="I31" s="104">
        <v>-8</v>
      </c>
      <c r="J31" s="15"/>
      <c r="K31" s="15"/>
      <c r="L31" s="15"/>
      <c r="M31" s="181"/>
    </row>
    <row r="32" spans="1:16" ht="28.9" thickBot="1" x14ac:dyDescent="0.5">
      <c r="A32" s="18" t="s">
        <v>215</v>
      </c>
      <c r="B32" s="16" t="s">
        <v>208</v>
      </c>
      <c r="C32" s="44"/>
      <c r="D32" s="73"/>
      <c r="E32" s="17" t="s">
        <v>214</v>
      </c>
      <c r="F32" s="15"/>
      <c r="G32" s="15"/>
      <c r="H32" s="15"/>
      <c r="I32" s="40">
        <v>400</v>
      </c>
      <c r="J32" s="33"/>
      <c r="K32" s="33"/>
      <c r="L32" s="33"/>
      <c r="M32" s="190"/>
    </row>
    <row r="33" spans="1:16" ht="72" customHeight="1" x14ac:dyDescent="0.45">
      <c r="C33" s="43"/>
      <c r="E33" s="13"/>
      <c r="I33" s="108" t="s">
        <v>223</v>
      </c>
      <c r="J33" s="22"/>
      <c r="K33" s="22"/>
      <c r="L33" s="23"/>
    </row>
    <row r="34" spans="1:16" x14ac:dyDescent="0.45">
      <c r="A34" s="183" t="s">
        <v>216</v>
      </c>
      <c r="B34" s="188" t="s">
        <v>217</v>
      </c>
      <c r="C34" s="42"/>
      <c r="D34" s="71"/>
      <c r="E34" s="33" t="s">
        <v>214</v>
      </c>
      <c r="F34" s="182" t="s">
        <v>222</v>
      </c>
      <c r="G34" s="182" t="s">
        <v>163</v>
      </c>
      <c r="H34" s="182">
        <v>7</v>
      </c>
      <c r="I34" s="40">
        <v>320</v>
      </c>
      <c r="J34" s="33"/>
      <c r="K34" s="33"/>
      <c r="L34" s="33"/>
      <c r="M34" s="214">
        <v>2</v>
      </c>
    </row>
    <row r="35" spans="1:16" x14ac:dyDescent="0.45">
      <c r="A35" s="184"/>
      <c r="B35" s="187"/>
      <c r="C35" s="43"/>
      <c r="E35" s="34" t="s">
        <v>63</v>
      </c>
      <c r="F35" s="179"/>
      <c r="G35" s="179"/>
      <c r="H35" s="179"/>
      <c r="I35" s="39">
        <v>-58</v>
      </c>
      <c r="M35" s="181"/>
    </row>
    <row r="36" spans="1:16" x14ac:dyDescent="0.45">
      <c r="A36" s="184"/>
      <c r="B36" s="187"/>
      <c r="C36" s="43"/>
      <c r="E36" s="34" t="s">
        <v>64</v>
      </c>
      <c r="F36" s="179"/>
      <c r="G36" s="179"/>
      <c r="H36" s="179"/>
      <c r="I36" s="39">
        <v>-49</v>
      </c>
      <c r="M36" s="181"/>
    </row>
    <row r="37" spans="1:16" x14ac:dyDescent="0.45">
      <c r="A37" s="184"/>
      <c r="B37" s="187"/>
      <c r="C37" s="43"/>
      <c r="E37" s="34" t="s">
        <v>218</v>
      </c>
      <c r="F37" s="179"/>
      <c r="G37" s="179"/>
      <c r="H37" s="179"/>
      <c r="I37" s="39">
        <v>-76</v>
      </c>
      <c r="M37" s="181"/>
    </row>
    <row r="38" spans="1:16" ht="28.5" x14ac:dyDescent="0.45">
      <c r="A38" s="184"/>
      <c r="B38" s="187"/>
      <c r="C38" s="43"/>
      <c r="E38" s="34" t="s">
        <v>66</v>
      </c>
      <c r="F38" s="179"/>
      <c r="G38" s="179"/>
      <c r="H38" s="179"/>
      <c r="I38" s="39">
        <v>227</v>
      </c>
      <c r="M38" s="181"/>
    </row>
    <row r="39" spans="1:16" ht="30.75" customHeight="1" x14ac:dyDescent="0.45">
      <c r="A39" s="18" t="s">
        <v>216</v>
      </c>
      <c r="B39" s="16" t="s">
        <v>219</v>
      </c>
      <c r="C39" s="44"/>
      <c r="D39" s="73"/>
      <c r="E39" s="15" t="s">
        <v>214</v>
      </c>
      <c r="F39" s="15" t="s">
        <v>220</v>
      </c>
      <c r="G39" s="15"/>
      <c r="H39" s="15"/>
      <c r="I39" s="104">
        <v>240</v>
      </c>
      <c r="J39" s="15"/>
      <c r="K39" s="15"/>
      <c r="L39" s="15"/>
      <c r="M39" s="181"/>
    </row>
    <row r="40" spans="1:16" ht="30.4" customHeight="1" thickBot="1" x14ac:dyDescent="0.5">
      <c r="A40" s="18" t="s">
        <v>216</v>
      </c>
      <c r="B40" s="16" t="s">
        <v>221</v>
      </c>
      <c r="C40" s="44"/>
      <c r="D40" s="73"/>
      <c r="E40" s="15" t="s">
        <v>214</v>
      </c>
      <c r="F40" s="15" t="s">
        <v>220</v>
      </c>
      <c r="G40" s="15"/>
      <c r="H40" s="15"/>
      <c r="I40" s="40">
        <v>320</v>
      </c>
      <c r="J40" s="33"/>
      <c r="K40" s="33"/>
      <c r="L40" s="33"/>
      <c r="M40" s="190"/>
    </row>
    <row r="41" spans="1:16" x14ac:dyDescent="0.45">
      <c r="C41" s="43"/>
      <c r="I41" s="109" t="s">
        <v>224</v>
      </c>
      <c r="J41" s="22"/>
      <c r="K41" s="22"/>
      <c r="L41" s="23"/>
      <c r="P41" s="6" t="s">
        <v>216</v>
      </c>
    </row>
    <row r="42" spans="1:16" x14ac:dyDescent="0.45">
      <c r="A42" s="36" t="s">
        <v>225</v>
      </c>
      <c r="B42" s="53"/>
      <c r="C42" s="42"/>
      <c r="D42" s="71"/>
      <c r="E42" s="33" t="s">
        <v>214</v>
      </c>
      <c r="F42" s="33"/>
      <c r="G42" s="33"/>
      <c r="H42" s="33">
        <v>7</v>
      </c>
      <c r="I42" s="40">
        <v>-59</v>
      </c>
      <c r="J42" s="33"/>
      <c r="K42" s="33"/>
      <c r="L42" s="33"/>
      <c r="M42" s="214">
        <v>3</v>
      </c>
    </row>
    <row r="43" spans="1:16" ht="14.65" thickBot="1" x14ac:dyDescent="0.5">
      <c r="A43" s="38" t="s">
        <v>72</v>
      </c>
      <c r="B43" s="55"/>
      <c r="C43" s="45"/>
      <c r="D43" s="72"/>
      <c r="E43" s="35" t="s">
        <v>214</v>
      </c>
      <c r="F43" s="35"/>
      <c r="G43" s="35"/>
      <c r="H43" s="35">
        <v>7</v>
      </c>
      <c r="I43" s="39">
        <v>365</v>
      </c>
      <c r="M43" s="190"/>
    </row>
    <row r="44" spans="1:16" x14ac:dyDescent="0.45">
      <c r="C44" s="43"/>
      <c r="I44" s="109" t="s">
        <v>229</v>
      </c>
      <c r="J44" s="22" t="s">
        <v>82</v>
      </c>
      <c r="K44" s="22" t="s">
        <v>455</v>
      </c>
      <c r="L44" s="23"/>
    </row>
    <row r="45" spans="1:16" ht="28.5" customHeight="1" x14ac:dyDescent="0.45">
      <c r="A45" s="183" t="s">
        <v>226</v>
      </c>
      <c r="B45" s="188" t="s">
        <v>227</v>
      </c>
      <c r="C45" s="178" t="s">
        <v>543</v>
      </c>
      <c r="D45" s="71"/>
      <c r="E45" s="33" t="s">
        <v>478</v>
      </c>
      <c r="F45" s="33"/>
      <c r="G45" s="33"/>
      <c r="H45" s="182" t="s">
        <v>230</v>
      </c>
      <c r="I45" s="40" t="s">
        <v>228</v>
      </c>
      <c r="J45" s="33" t="s">
        <v>79</v>
      </c>
      <c r="K45" s="33"/>
      <c r="L45" s="33"/>
      <c r="M45" s="214">
        <v>4</v>
      </c>
    </row>
    <row r="46" spans="1:16" ht="28.5" x14ac:dyDescent="0.45">
      <c r="A46" s="184"/>
      <c r="B46" s="187"/>
      <c r="C46" s="177" t="s">
        <v>544</v>
      </c>
      <c r="E46" s="34" t="s">
        <v>546</v>
      </c>
      <c r="H46" s="179"/>
      <c r="I46" s="39" t="s">
        <v>89</v>
      </c>
      <c r="M46" s="181"/>
    </row>
    <row r="47" spans="1:16" ht="28.5" x14ac:dyDescent="0.45">
      <c r="A47" s="184"/>
      <c r="B47" s="187"/>
      <c r="C47" s="175" t="s">
        <v>545</v>
      </c>
      <c r="E47" s="34" t="s">
        <v>88</v>
      </c>
      <c r="H47" s="179"/>
      <c r="I47" s="39">
        <v>168</v>
      </c>
      <c r="M47" s="181"/>
    </row>
    <row r="48" spans="1:16" x14ac:dyDescent="0.45">
      <c r="A48" s="184"/>
      <c r="B48" s="187"/>
      <c r="C48" s="43"/>
      <c r="E48" s="34" t="s">
        <v>80</v>
      </c>
      <c r="H48" s="179"/>
      <c r="I48" s="39">
        <v>180</v>
      </c>
      <c r="J48" s="34">
        <v>109</v>
      </c>
      <c r="M48" s="181"/>
    </row>
    <row r="49" spans="1:14" x14ac:dyDescent="0.45">
      <c r="A49" s="184"/>
      <c r="B49" s="187"/>
      <c r="C49" s="43"/>
      <c r="E49" s="34" t="s">
        <v>83</v>
      </c>
      <c r="H49" s="179"/>
      <c r="I49" s="39">
        <v>105</v>
      </c>
      <c r="J49" s="34">
        <v>34</v>
      </c>
      <c r="M49" s="181"/>
    </row>
    <row r="50" spans="1:14" x14ac:dyDescent="0.45">
      <c r="A50" s="184"/>
      <c r="B50" s="187"/>
      <c r="C50" s="43"/>
      <c r="E50" s="34" t="s">
        <v>84</v>
      </c>
      <c r="H50" s="179"/>
      <c r="I50" s="39">
        <v>83</v>
      </c>
      <c r="J50" s="34">
        <v>12</v>
      </c>
      <c r="M50" s="181"/>
    </row>
    <row r="51" spans="1:14" x14ac:dyDescent="0.45">
      <c r="A51" s="184"/>
      <c r="B51" s="187"/>
      <c r="C51" s="43"/>
      <c r="E51" s="34" t="s">
        <v>85</v>
      </c>
      <c r="H51" s="179"/>
      <c r="I51" s="39">
        <v>168</v>
      </c>
      <c r="J51" s="34">
        <v>97</v>
      </c>
      <c r="M51" s="181"/>
    </row>
    <row r="52" spans="1:14" ht="28.5" x14ac:dyDescent="0.45">
      <c r="A52" s="184" t="s">
        <v>231</v>
      </c>
      <c r="B52" s="54" t="s">
        <v>480</v>
      </c>
      <c r="C52" s="175" t="s">
        <v>479</v>
      </c>
      <c r="D52" s="49" t="s">
        <v>429</v>
      </c>
      <c r="E52" s="34" t="s">
        <v>214</v>
      </c>
      <c r="H52" s="179"/>
      <c r="I52" s="39">
        <v>314</v>
      </c>
      <c r="K52" s="34">
        <v>112</v>
      </c>
      <c r="M52" s="181"/>
      <c r="N52" s="100" t="s">
        <v>578</v>
      </c>
    </row>
    <row r="53" spans="1:14" ht="28.5" x14ac:dyDescent="0.45">
      <c r="A53" s="184"/>
      <c r="B53" s="54" t="s">
        <v>232</v>
      </c>
      <c r="C53" s="175" t="s">
        <v>481</v>
      </c>
      <c r="D53" s="49" t="s">
        <v>482</v>
      </c>
      <c r="E53" s="34" t="s">
        <v>214</v>
      </c>
      <c r="H53" s="179"/>
      <c r="I53" s="39" t="s">
        <v>483</v>
      </c>
      <c r="K53" s="34">
        <v>149</v>
      </c>
      <c r="M53" s="181"/>
      <c r="N53" s="100" t="s">
        <v>579</v>
      </c>
    </row>
    <row r="54" spans="1:14" ht="28.5" x14ac:dyDescent="0.45">
      <c r="A54" s="184"/>
      <c r="B54" s="54" t="s">
        <v>233</v>
      </c>
      <c r="C54" s="175" t="s">
        <v>477</v>
      </c>
      <c r="D54" s="49">
        <v>200</v>
      </c>
      <c r="E54" s="34" t="s">
        <v>478</v>
      </c>
      <c r="H54" s="179"/>
      <c r="I54" s="39">
        <v>370</v>
      </c>
      <c r="K54" s="34">
        <v>63</v>
      </c>
      <c r="M54" s="181"/>
    </row>
    <row r="55" spans="1:14" ht="28.5" x14ac:dyDescent="0.45">
      <c r="A55" s="184"/>
      <c r="B55" s="54" t="s">
        <v>234</v>
      </c>
      <c r="C55" s="175" t="s">
        <v>476</v>
      </c>
      <c r="D55" s="49">
        <v>91</v>
      </c>
      <c r="E55" s="34" t="s">
        <v>214</v>
      </c>
      <c r="H55" s="179"/>
      <c r="I55" s="39">
        <v>358</v>
      </c>
      <c r="K55" s="34">
        <v>106</v>
      </c>
      <c r="M55" s="181"/>
      <c r="N55" s="100" t="s">
        <v>577</v>
      </c>
    </row>
    <row r="56" spans="1:14" ht="28.5" customHeight="1" x14ac:dyDescent="0.45">
      <c r="A56" s="184"/>
      <c r="B56" s="187" t="s">
        <v>235</v>
      </c>
      <c r="C56" s="223" t="s">
        <v>484</v>
      </c>
      <c r="E56" s="34" t="s">
        <v>214</v>
      </c>
      <c r="H56" s="179"/>
      <c r="I56" s="39">
        <v>325</v>
      </c>
      <c r="M56" s="181"/>
    </row>
    <row r="57" spans="1:14" x14ac:dyDescent="0.45">
      <c r="A57" s="185"/>
      <c r="B57" s="189"/>
      <c r="C57" s="224"/>
      <c r="D57" s="72"/>
      <c r="E57" s="35" t="s">
        <v>86</v>
      </c>
      <c r="F57" s="35"/>
      <c r="G57" s="35"/>
      <c r="H57" s="180"/>
      <c r="I57" s="41">
        <v>225</v>
      </c>
      <c r="J57" s="35">
        <v>-100</v>
      </c>
      <c r="K57" s="35"/>
      <c r="L57" s="35"/>
      <c r="M57" s="190"/>
    </row>
    <row r="58" spans="1:14" x14ac:dyDescent="0.45">
      <c r="C58" s="43"/>
      <c r="I58" s="39" t="s">
        <v>242</v>
      </c>
    </row>
    <row r="59" spans="1:14" x14ac:dyDescent="0.45">
      <c r="A59" s="183" t="s">
        <v>238</v>
      </c>
      <c r="B59" s="188" t="s">
        <v>237</v>
      </c>
      <c r="C59" s="226" t="s">
        <v>360</v>
      </c>
      <c r="D59" s="71"/>
      <c r="E59" s="33" t="s">
        <v>239</v>
      </c>
      <c r="F59" s="33"/>
      <c r="G59" s="182" t="s">
        <v>548</v>
      </c>
      <c r="H59" s="182">
        <v>7.4</v>
      </c>
      <c r="I59" s="40" t="s">
        <v>96</v>
      </c>
      <c r="J59" s="33"/>
      <c r="K59" s="33"/>
      <c r="L59" s="33"/>
      <c r="M59" s="214">
        <v>5</v>
      </c>
    </row>
    <row r="60" spans="1:14" x14ac:dyDescent="0.45">
      <c r="A60" s="184"/>
      <c r="B60" s="187"/>
      <c r="C60" s="223"/>
      <c r="E60" s="34" t="s">
        <v>240</v>
      </c>
      <c r="G60" s="179"/>
      <c r="H60" s="179"/>
      <c r="I60" s="39" t="s">
        <v>98</v>
      </c>
      <c r="M60" s="181"/>
    </row>
    <row r="61" spans="1:14" x14ac:dyDescent="0.45">
      <c r="A61" s="184"/>
      <c r="B61" s="187"/>
      <c r="C61" s="223"/>
      <c r="E61" s="34" t="s">
        <v>241</v>
      </c>
      <c r="G61" s="179"/>
      <c r="H61" s="179"/>
      <c r="I61" s="39" t="s">
        <v>99</v>
      </c>
      <c r="M61" s="181"/>
    </row>
    <row r="62" spans="1:14" x14ac:dyDescent="0.45">
      <c r="A62" s="184"/>
      <c r="B62" s="187"/>
      <c r="C62" s="223" t="s">
        <v>547</v>
      </c>
      <c r="E62" s="34" t="s">
        <v>239</v>
      </c>
      <c r="G62" s="179" t="s">
        <v>549</v>
      </c>
      <c r="H62" s="179"/>
      <c r="I62" s="39">
        <f>-145+-10</f>
        <v>-155</v>
      </c>
      <c r="M62" s="181"/>
    </row>
    <row r="63" spans="1:14" x14ac:dyDescent="0.45">
      <c r="A63" s="184"/>
      <c r="B63" s="187"/>
      <c r="C63" s="223"/>
      <c r="E63" s="34" t="s">
        <v>240</v>
      </c>
      <c r="G63" s="179"/>
      <c r="H63" s="179"/>
      <c r="I63" s="39">
        <f>-141+-10</f>
        <v>-151</v>
      </c>
      <c r="M63" s="181"/>
    </row>
    <row r="64" spans="1:14" x14ac:dyDescent="0.45">
      <c r="A64" s="185"/>
      <c r="B64" s="189"/>
      <c r="C64" s="224"/>
      <c r="D64" s="72"/>
      <c r="E64" s="35" t="s">
        <v>241</v>
      </c>
      <c r="F64" s="35"/>
      <c r="G64" s="180"/>
      <c r="H64" s="180"/>
      <c r="I64" s="41">
        <f>-140+-4</f>
        <v>-144</v>
      </c>
      <c r="J64" s="35"/>
      <c r="K64" s="35"/>
      <c r="L64" s="35"/>
      <c r="M64" s="190"/>
    </row>
    <row r="65" spans="1:14" x14ac:dyDescent="0.45">
      <c r="C65" s="43"/>
    </row>
    <row r="66" spans="1:14" x14ac:dyDescent="0.45">
      <c r="A66" s="36"/>
      <c r="B66" s="53"/>
      <c r="C66" s="42"/>
      <c r="D66" s="71"/>
      <c r="E66" s="33"/>
      <c r="F66" s="33"/>
      <c r="G66" s="33"/>
      <c r="H66" s="33"/>
      <c r="I66" s="233" t="s">
        <v>110</v>
      </c>
      <c r="J66" s="234"/>
      <c r="K66" s="234"/>
      <c r="L66" s="235"/>
      <c r="M66" s="31"/>
    </row>
    <row r="67" spans="1:14" x14ac:dyDescent="0.45">
      <c r="C67" s="43"/>
      <c r="I67" s="110"/>
      <c r="J67" s="236" t="s">
        <v>111</v>
      </c>
      <c r="K67" s="236"/>
      <c r="L67" s="237"/>
    </row>
    <row r="68" spans="1:14" ht="42.75" x14ac:dyDescent="0.45">
      <c r="C68" s="43"/>
      <c r="I68" s="111" t="s">
        <v>112</v>
      </c>
      <c r="J68" s="80" t="s">
        <v>113</v>
      </c>
      <c r="K68" s="81" t="s">
        <v>114</v>
      </c>
      <c r="L68" s="82" t="s">
        <v>115</v>
      </c>
    </row>
    <row r="69" spans="1:14" s="33" customFormat="1" ht="28.5" x14ac:dyDescent="0.45">
      <c r="A69" s="183" t="s">
        <v>243</v>
      </c>
      <c r="B69" s="53"/>
      <c r="C69" s="42"/>
      <c r="D69" s="71"/>
      <c r="E69" s="33" t="s">
        <v>117</v>
      </c>
      <c r="F69" s="182" t="s">
        <v>160</v>
      </c>
      <c r="I69" s="68" t="s">
        <v>123</v>
      </c>
      <c r="J69" s="68" t="s">
        <v>124</v>
      </c>
      <c r="K69" s="68">
        <v>5</v>
      </c>
      <c r="L69" s="40" t="s">
        <v>128</v>
      </c>
      <c r="M69" s="214">
        <v>6</v>
      </c>
    </row>
    <row r="70" spans="1:14" s="34" customFormat="1" x14ac:dyDescent="0.45">
      <c r="A70" s="184"/>
      <c r="B70" s="54"/>
      <c r="C70" s="43"/>
      <c r="D70" s="49"/>
      <c r="E70" s="34" t="s">
        <v>118</v>
      </c>
      <c r="F70" s="179"/>
      <c r="I70" s="63">
        <v>-285</v>
      </c>
      <c r="J70" s="63" t="s">
        <v>125</v>
      </c>
      <c r="K70" s="63">
        <v>-55</v>
      </c>
      <c r="L70" s="63" t="s">
        <v>121</v>
      </c>
      <c r="M70" s="181"/>
    </row>
    <row r="71" spans="1:14" s="34" customFormat="1" x14ac:dyDescent="0.45">
      <c r="A71" s="184"/>
      <c r="B71" s="54"/>
      <c r="C71" s="43"/>
      <c r="D71" s="49"/>
      <c r="E71" s="34" t="s">
        <v>119</v>
      </c>
      <c r="F71" s="179"/>
      <c r="I71" s="63">
        <v>-120</v>
      </c>
      <c r="J71" s="63">
        <v>18</v>
      </c>
      <c r="K71" s="63">
        <v>170</v>
      </c>
      <c r="L71" s="63" t="s">
        <v>122</v>
      </c>
      <c r="M71" s="181"/>
    </row>
    <row r="72" spans="1:14" s="34" customFormat="1" x14ac:dyDescent="0.45">
      <c r="A72" s="184"/>
      <c r="B72" s="54"/>
      <c r="C72" s="43"/>
      <c r="D72" s="49"/>
      <c r="E72" s="34" t="s">
        <v>120</v>
      </c>
      <c r="F72" s="179"/>
      <c r="I72" s="63">
        <v>-48</v>
      </c>
      <c r="J72" s="63">
        <v>-12</v>
      </c>
      <c r="K72" s="63">
        <v>143</v>
      </c>
      <c r="L72" s="63"/>
      <c r="M72" s="181"/>
    </row>
    <row r="73" spans="1:14" s="34" customFormat="1" ht="28.5" x14ac:dyDescent="0.45">
      <c r="A73" s="185"/>
      <c r="B73" s="55"/>
      <c r="C73" s="45"/>
      <c r="D73" s="72"/>
      <c r="E73" s="35" t="s">
        <v>126</v>
      </c>
      <c r="F73" s="180"/>
      <c r="G73" s="35"/>
      <c r="H73" s="35"/>
      <c r="I73" s="64" t="s">
        <v>127</v>
      </c>
      <c r="J73" s="65"/>
      <c r="K73" s="65"/>
      <c r="L73" s="65"/>
      <c r="M73" s="190"/>
    </row>
    <row r="74" spans="1:14" x14ac:dyDescent="0.45">
      <c r="C74" s="43"/>
      <c r="I74" s="112" t="s">
        <v>248</v>
      </c>
      <c r="J74" s="66" t="s">
        <v>134</v>
      </c>
      <c r="K74" s="66" t="s">
        <v>135</v>
      </c>
      <c r="L74" s="25" t="s">
        <v>318</v>
      </c>
    </row>
    <row r="75" spans="1:14" x14ac:dyDescent="0.45">
      <c r="A75" s="183" t="s">
        <v>136</v>
      </c>
      <c r="B75" s="188" t="s">
        <v>145</v>
      </c>
      <c r="C75" s="232" t="s">
        <v>363</v>
      </c>
      <c r="D75" s="71" t="s">
        <v>364</v>
      </c>
      <c r="E75" s="33"/>
      <c r="F75" s="67" t="s">
        <v>159</v>
      </c>
      <c r="G75" s="67" t="s">
        <v>163</v>
      </c>
      <c r="H75" s="182">
        <v>7</v>
      </c>
      <c r="I75" s="68">
        <v>350</v>
      </c>
      <c r="J75" s="67">
        <v>-15</v>
      </c>
      <c r="K75" s="68" t="s">
        <v>167</v>
      </c>
      <c r="L75" s="40" t="s">
        <v>366</v>
      </c>
      <c r="M75" s="206">
        <v>7</v>
      </c>
    </row>
    <row r="76" spans="1:14" x14ac:dyDescent="0.45">
      <c r="A76" s="184"/>
      <c r="B76" s="187"/>
      <c r="C76" s="193"/>
      <c r="D76" s="49" t="s">
        <v>365</v>
      </c>
      <c r="F76" s="69" t="s">
        <v>159</v>
      </c>
      <c r="G76" s="69" t="s">
        <v>163</v>
      </c>
      <c r="H76" s="179"/>
      <c r="I76" s="63">
        <v>350</v>
      </c>
      <c r="J76" s="69"/>
      <c r="K76" s="63"/>
      <c r="L76" s="39" t="s">
        <v>367</v>
      </c>
      <c r="M76" s="191"/>
    </row>
    <row r="77" spans="1:14" x14ac:dyDescent="0.45">
      <c r="A77" s="184" t="s">
        <v>136</v>
      </c>
      <c r="B77" s="187" t="s">
        <v>146</v>
      </c>
      <c r="C77" s="173" t="s">
        <v>380</v>
      </c>
      <c r="D77" s="49" t="s">
        <v>383</v>
      </c>
      <c r="F77" s="69" t="s">
        <v>159</v>
      </c>
      <c r="G77" s="69" t="s">
        <v>163</v>
      </c>
      <c r="H77" s="179"/>
      <c r="I77" s="63">
        <v>296</v>
      </c>
      <c r="J77" s="69">
        <v>-15</v>
      </c>
      <c r="K77" s="63" t="s">
        <v>168</v>
      </c>
      <c r="L77" s="39" t="s">
        <v>384</v>
      </c>
      <c r="M77" s="191"/>
      <c r="N77" s="206" t="s">
        <v>562</v>
      </c>
    </row>
    <row r="78" spans="1:14" x14ac:dyDescent="0.45">
      <c r="A78" s="184"/>
      <c r="B78" s="187"/>
      <c r="C78" s="173" t="s">
        <v>381</v>
      </c>
      <c r="D78" s="49">
        <v>108</v>
      </c>
      <c r="F78" s="69" t="s">
        <v>159</v>
      </c>
      <c r="G78" s="69" t="s">
        <v>163</v>
      </c>
      <c r="H78" s="179"/>
      <c r="I78" s="63">
        <v>296</v>
      </c>
      <c r="J78" s="69"/>
      <c r="K78" s="63"/>
      <c r="L78" s="39" t="s">
        <v>172</v>
      </c>
      <c r="M78" s="191"/>
      <c r="N78" s="191"/>
    </row>
    <row r="79" spans="1:14" x14ac:dyDescent="0.45">
      <c r="A79" s="184"/>
      <c r="B79" s="187"/>
      <c r="C79" s="174" t="s">
        <v>382</v>
      </c>
      <c r="D79" s="49" t="s">
        <v>383</v>
      </c>
      <c r="F79" s="69" t="s">
        <v>159</v>
      </c>
      <c r="G79" s="69" t="s">
        <v>163</v>
      </c>
      <c r="H79" s="179"/>
      <c r="I79" s="63">
        <v>296</v>
      </c>
      <c r="J79" s="69"/>
      <c r="K79" s="63"/>
      <c r="L79" s="39" t="s">
        <v>385</v>
      </c>
      <c r="M79" s="191"/>
      <c r="N79" s="207"/>
    </row>
    <row r="80" spans="1:14" ht="14.65" customHeight="1" x14ac:dyDescent="0.45">
      <c r="A80" s="184" t="s">
        <v>137</v>
      </c>
      <c r="B80" s="187" t="s">
        <v>358</v>
      </c>
      <c r="C80" s="173" t="s">
        <v>359</v>
      </c>
      <c r="D80" s="49">
        <v>1</v>
      </c>
      <c r="F80" s="69" t="s">
        <v>159</v>
      </c>
      <c r="G80" s="69" t="s">
        <v>163</v>
      </c>
      <c r="H80" s="179"/>
      <c r="I80" s="63">
        <v>290</v>
      </c>
      <c r="J80" s="69">
        <v>-15</v>
      </c>
      <c r="K80" s="63" t="s">
        <v>169</v>
      </c>
      <c r="L80" s="39" t="s">
        <v>361</v>
      </c>
      <c r="M80" s="191"/>
    </row>
    <row r="81" spans="1:14" x14ac:dyDescent="0.45">
      <c r="A81" s="184"/>
      <c r="B81" s="187"/>
      <c r="C81" s="174" t="s">
        <v>360</v>
      </c>
      <c r="D81" s="49">
        <v>104</v>
      </c>
      <c r="F81" s="69" t="s">
        <v>159</v>
      </c>
      <c r="G81" s="69" t="s">
        <v>163</v>
      </c>
      <c r="H81" s="179"/>
      <c r="I81" s="63">
        <v>290</v>
      </c>
      <c r="J81" s="69"/>
      <c r="K81" s="63"/>
      <c r="L81" s="39" t="s">
        <v>362</v>
      </c>
      <c r="M81" s="191"/>
    </row>
    <row r="82" spans="1:14" x14ac:dyDescent="0.45">
      <c r="A82" s="184" t="s">
        <v>137</v>
      </c>
      <c r="B82" s="187" t="s">
        <v>148</v>
      </c>
      <c r="C82" s="173" t="s">
        <v>357</v>
      </c>
      <c r="F82" s="69" t="s">
        <v>159</v>
      </c>
      <c r="G82" s="69" t="s">
        <v>163</v>
      </c>
      <c r="H82" s="179"/>
      <c r="I82" s="107">
        <v>260</v>
      </c>
      <c r="J82" s="69">
        <v>-15</v>
      </c>
      <c r="K82" s="63" t="s">
        <v>170</v>
      </c>
      <c r="L82" s="39"/>
      <c r="M82" s="191"/>
    </row>
    <row r="83" spans="1:14" x14ac:dyDescent="0.45">
      <c r="A83" s="184"/>
      <c r="B83" s="187"/>
      <c r="C83" s="193" t="s">
        <v>345</v>
      </c>
      <c r="D83" s="49" t="s">
        <v>349</v>
      </c>
      <c r="F83" s="69" t="s">
        <v>159</v>
      </c>
      <c r="G83" s="69" t="s">
        <v>163</v>
      </c>
      <c r="H83" s="179"/>
      <c r="I83" s="63">
        <v>260</v>
      </c>
      <c r="J83" s="69"/>
      <c r="K83" s="63"/>
      <c r="L83" s="39" t="s">
        <v>352</v>
      </c>
      <c r="M83" s="191"/>
    </row>
    <row r="84" spans="1:14" x14ac:dyDescent="0.45">
      <c r="A84" s="184"/>
      <c r="B84" s="187"/>
      <c r="C84" s="193"/>
      <c r="D84" s="49" t="s">
        <v>350</v>
      </c>
      <c r="F84" s="69" t="s">
        <v>159</v>
      </c>
      <c r="G84" s="69" t="s">
        <v>163</v>
      </c>
      <c r="H84" s="179"/>
      <c r="I84" s="63">
        <v>260</v>
      </c>
      <c r="J84" s="69"/>
      <c r="K84" s="63"/>
      <c r="L84" s="39" t="s">
        <v>353</v>
      </c>
      <c r="M84" s="191"/>
    </row>
    <row r="85" spans="1:14" x14ac:dyDescent="0.45">
      <c r="A85" s="184"/>
      <c r="B85" s="187"/>
      <c r="C85" s="173" t="s">
        <v>346</v>
      </c>
      <c r="D85" s="49">
        <v>105</v>
      </c>
      <c r="F85" s="69" t="s">
        <v>159</v>
      </c>
      <c r="G85" s="69" t="s">
        <v>163</v>
      </c>
      <c r="H85" s="179"/>
      <c r="I85" s="63">
        <v>260</v>
      </c>
      <c r="J85" s="69"/>
      <c r="K85" s="63"/>
      <c r="L85" s="39" t="s">
        <v>354</v>
      </c>
      <c r="M85" s="191"/>
    </row>
    <row r="86" spans="1:14" x14ac:dyDescent="0.45">
      <c r="A86" s="184"/>
      <c r="B86" s="187"/>
      <c r="C86" s="173" t="s">
        <v>347</v>
      </c>
      <c r="D86" s="49" t="s">
        <v>351</v>
      </c>
      <c r="F86" s="69" t="s">
        <v>159</v>
      </c>
      <c r="G86" s="69" t="s">
        <v>163</v>
      </c>
      <c r="H86" s="179"/>
      <c r="I86" s="63">
        <v>260</v>
      </c>
      <c r="J86" s="69"/>
      <c r="K86" s="63"/>
      <c r="L86" s="39" t="s">
        <v>355</v>
      </c>
      <c r="M86" s="191"/>
    </row>
    <row r="87" spans="1:14" x14ac:dyDescent="0.45">
      <c r="A87" s="184"/>
      <c r="B87" s="187"/>
      <c r="C87" s="173" t="s">
        <v>348</v>
      </c>
      <c r="D87" s="49" t="s">
        <v>350</v>
      </c>
      <c r="F87" s="69" t="s">
        <v>159</v>
      </c>
      <c r="G87" s="69" t="s">
        <v>163</v>
      </c>
      <c r="H87" s="179"/>
      <c r="I87" s="63">
        <v>260</v>
      </c>
      <c r="J87" s="69"/>
      <c r="K87" s="63"/>
      <c r="L87" s="39" t="s">
        <v>356</v>
      </c>
      <c r="M87" s="191"/>
    </row>
    <row r="88" spans="1:14" x14ac:dyDescent="0.45">
      <c r="A88" s="37" t="s">
        <v>138</v>
      </c>
      <c r="B88" s="54" t="s">
        <v>149</v>
      </c>
      <c r="F88" s="69" t="s">
        <v>159</v>
      </c>
      <c r="G88" s="69" t="s">
        <v>163</v>
      </c>
      <c r="H88" s="179"/>
      <c r="I88" s="63">
        <v>270</v>
      </c>
      <c r="J88" s="69">
        <v>-15</v>
      </c>
      <c r="K88" s="63" t="s">
        <v>171</v>
      </c>
      <c r="L88" s="39"/>
      <c r="M88" s="191"/>
      <c r="N88" s="100" t="s">
        <v>558</v>
      </c>
    </row>
    <row r="89" spans="1:14" x14ac:dyDescent="0.45">
      <c r="A89" s="37" t="s">
        <v>139</v>
      </c>
      <c r="B89" s="54" t="s">
        <v>150</v>
      </c>
      <c r="C89" s="174" t="s">
        <v>472</v>
      </c>
      <c r="D89" s="49" t="s">
        <v>473</v>
      </c>
      <c r="F89" s="69" t="s">
        <v>159</v>
      </c>
      <c r="G89" s="69" t="s">
        <v>163</v>
      </c>
      <c r="H89" s="179"/>
      <c r="I89" s="63" t="s">
        <v>474</v>
      </c>
      <c r="J89" s="69">
        <v>-15</v>
      </c>
      <c r="K89" s="63" t="s">
        <v>172</v>
      </c>
      <c r="L89" s="39" t="s">
        <v>475</v>
      </c>
      <c r="M89" s="191"/>
    </row>
    <row r="90" spans="1:14" x14ac:dyDescent="0.45">
      <c r="A90" s="184" t="s">
        <v>140</v>
      </c>
      <c r="B90" s="187" t="s">
        <v>270</v>
      </c>
      <c r="C90" s="174" t="s">
        <v>321</v>
      </c>
      <c r="D90" s="49" t="s">
        <v>324</v>
      </c>
      <c r="F90" s="69" t="s">
        <v>160</v>
      </c>
      <c r="G90" s="69" t="s">
        <v>163</v>
      </c>
      <c r="H90" s="179"/>
      <c r="I90" s="63">
        <v>168</v>
      </c>
      <c r="J90" s="69">
        <v>-15</v>
      </c>
      <c r="K90" s="63" t="s">
        <v>173</v>
      </c>
      <c r="L90" s="39" t="s">
        <v>323</v>
      </c>
      <c r="M90" s="191"/>
      <c r="N90" s="206" t="s">
        <v>557</v>
      </c>
    </row>
    <row r="91" spans="1:14" x14ac:dyDescent="0.45">
      <c r="A91" s="184"/>
      <c r="B91" s="187"/>
      <c r="C91" s="173" t="s">
        <v>320</v>
      </c>
      <c r="D91" s="49" t="s">
        <v>325</v>
      </c>
      <c r="F91" s="69" t="s">
        <v>160</v>
      </c>
      <c r="G91" s="69" t="s">
        <v>163</v>
      </c>
      <c r="H91" s="179"/>
      <c r="I91" s="107">
        <v>168</v>
      </c>
      <c r="J91" s="69"/>
      <c r="K91" s="63"/>
      <c r="L91" s="39" t="s">
        <v>322</v>
      </c>
      <c r="M91" s="191"/>
      <c r="N91" s="191"/>
    </row>
    <row r="92" spans="1:14" x14ac:dyDescent="0.45">
      <c r="A92" s="184"/>
      <c r="B92" s="187"/>
      <c r="D92" s="49" t="s">
        <v>326</v>
      </c>
      <c r="F92" s="14" t="s">
        <v>160</v>
      </c>
      <c r="G92" s="14" t="s">
        <v>163</v>
      </c>
      <c r="H92" s="179"/>
      <c r="I92" s="107">
        <v>168</v>
      </c>
      <c r="J92" s="69"/>
      <c r="K92" s="63"/>
      <c r="L92" s="39" t="s">
        <v>327</v>
      </c>
      <c r="M92" s="191"/>
      <c r="N92" s="207"/>
    </row>
    <row r="93" spans="1:14" x14ac:dyDescent="0.45">
      <c r="A93" s="184" t="s">
        <v>141</v>
      </c>
      <c r="B93" s="187" t="s">
        <v>246</v>
      </c>
      <c r="C93" s="173" t="s">
        <v>328</v>
      </c>
      <c r="D93" s="49">
        <v>201</v>
      </c>
      <c r="E93" s="34" t="s">
        <v>214</v>
      </c>
      <c r="F93" s="69" t="s">
        <v>161</v>
      </c>
      <c r="G93" s="69" t="s">
        <v>164</v>
      </c>
      <c r="H93" s="179"/>
      <c r="I93" s="63">
        <v>-10</v>
      </c>
      <c r="J93" s="69">
        <v>-220</v>
      </c>
      <c r="K93" s="63" t="s">
        <v>174</v>
      </c>
      <c r="L93" s="39" t="s">
        <v>331</v>
      </c>
      <c r="M93" s="191"/>
      <c r="N93" s="206" t="s">
        <v>555</v>
      </c>
    </row>
    <row r="94" spans="1:14" x14ac:dyDescent="0.45">
      <c r="A94" s="184"/>
      <c r="B94" s="187"/>
      <c r="C94" s="173" t="s">
        <v>329</v>
      </c>
      <c r="D94" s="49" t="s">
        <v>342</v>
      </c>
      <c r="E94" s="34" t="s">
        <v>214</v>
      </c>
      <c r="F94" s="69" t="s">
        <v>161</v>
      </c>
      <c r="G94" s="69" t="s">
        <v>164</v>
      </c>
      <c r="H94" s="179"/>
      <c r="I94" s="107">
        <v>-10</v>
      </c>
      <c r="J94" s="69"/>
      <c r="K94" s="63"/>
      <c r="L94" s="39" t="s">
        <v>330</v>
      </c>
      <c r="M94" s="191"/>
      <c r="N94" s="207"/>
    </row>
    <row r="95" spans="1:14" x14ac:dyDescent="0.45">
      <c r="A95" s="184" t="s">
        <v>142</v>
      </c>
      <c r="B95" s="187" t="s">
        <v>334</v>
      </c>
      <c r="C95" s="173" t="s">
        <v>332</v>
      </c>
      <c r="D95" s="49">
        <v>96</v>
      </c>
      <c r="E95" s="34" t="s">
        <v>214</v>
      </c>
      <c r="F95" s="69" t="s">
        <v>161</v>
      </c>
      <c r="G95" s="69" t="s">
        <v>164</v>
      </c>
      <c r="H95" s="179"/>
      <c r="I95" s="63">
        <v>-102</v>
      </c>
      <c r="J95" s="69">
        <v>-220</v>
      </c>
      <c r="K95" s="63" t="s">
        <v>175</v>
      </c>
      <c r="L95" s="39" t="s">
        <v>336</v>
      </c>
      <c r="M95" s="191"/>
      <c r="N95" s="206" t="s">
        <v>554</v>
      </c>
    </row>
    <row r="96" spans="1:14" x14ac:dyDescent="0.45">
      <c r="A96" s="184"/>
      <c r="B96" s="187"/>
      <c r="C96" s="173" t="s">
        <v>333</v>
      </c>
      <c r="D96" s="49">
        <v>95</v>
      </c>
      <c r="E96" s="34" t="s">
        <v>214</v>
      </c>
      <c r="F96" s="14" t="s">
        <v>161</v>
      </c>
      <c r="G96" s="14" t="s">
        <v>164</v>
      </c>
      <c r="H96" s="179"/>
      <c r="I96" s="107">
        <v>-102</v>
      </c>
      <c r="J96" s="69"/>
      <c r="K96" s="63"/>
      <c r="L96" s="39" t="s">
        <v>335</v>
      </c>
      <c r="M96" s="191"/>
      <c r="N96" s="207"/>
    </row>
    <row r="97" spans="1:14" x14ac:dyDescent="0.45">
      <c r="A97" s="37" t="s">
        <v>142</v>
      </c>
      <c r="B97" s="54" t="s">
        <v>338</v>
      </c>
      <c r="C97" s="174" t="s">
        <v>337</v>
      </c>
      <c r="D97" s="49" t="s">
        <v>342</v>
      </c>
      <c r="E97" s="34" t="s">
        <v>244</v>
      </c>
      <c r="F97" s="69" t="s">
        <v>161</v>
      </c>
      <c r="G97" s="69" t="s">
        <v>164</v>
      </c>
      <c r="H97" s="179"/>
      <c r="I97" s="63">
        <v>12</v>
      </c>
      <c r="J97" s="69">
        <v>-220</v>
      </c>
      <c r="K97" s="63" t="s">
        <v>176</v>
      </c>
      <c r="L97" s="39" t="s">
        <v>317</v>
      </c>
      <c r="M97" s="191"/>
      <c r="N97" s="100" t="s">
        <v>555</v>
      </c>
    </row>
    <row r="98" spans="1:14" x14ac:dyDescent="0.45">
      <c r="A98" s="184" t="s">
        <v>142</v>
      </c>
      <c r="B98" s="187" t="s">
        <v>247</v>
      </c>
      <c r="C98" s="193" t="s">
        <v>339</v>
      </c>
      <c r="D98" s="49" t="s">
        <v>342</v>
      </c>
      <c r="E98" s="34" t="s">
        <v>245</v>
      </c>
      <c r="F98" s="69" t="s">
        <v>161</v>
      </c>
      <c r="G98" s="69" t="s">
        <v>164</v>
      </c>
      <c r="H98" s="179"/>
      <c r="I98" s="63">
        <v>-63</v>
      </c>
      <c r="J98" s="69">
        <v>-220</v>
      </c>
      <c r="K98" s="63" t="s">
        <v>177</v>
      </c>
      <c r="L98" s="39" t="s">
        <v>341</v>
      </c>
      <c r="M98" s="191"/>
      <c r="N98" s="206" t="s">
        <v>556</v>
      </c>
    </row>
    <row r="99" spans="1:14" x14ac:dyDescent="0.45">
      <c r="A99" s="184"/>
      <c r="B99" s="187"/>
      <c r="C99" s="193"/>
      <c r="D99" s="49" t="s">
        <v>343</v>
      </c>
      <c r="F99" s="14" t="s">
        <v>161</v>
      </c>
      <c r="G99" s="14" t="s">
        <v>164</v>
      </c>
      <c r="H99" s="179"/>
      <c r="I99" s="107">
        <v>-63</v>
      </c>
      <c r="J99" s="69"/>
      <c r="K99" s="63"/>
      <c r="L99" s="39" t="s">
        <v>340</v>
      </c>
      <c r="M99" s="191"/>
      <c r="N99" s="207"/>
    </row>
    <row r="100" spans="1:14" x14ac:dyDescent="0.45">
      <c r="A100" s="37" t="s">
        <v>143</v>
      </c>
      <c r="B100" s="54" t="s">
        <v>156</v>
      </c>
      <c r="C100" s="174" t="s">
        <v>550</v>
      </c>
      <c r="F100" s="69" t="s">
        <v>162</v>
      </c>
      <c r="G100" s="69" t="s">
        <v>165</v>
      </c>
      <c r="H100" s="179"/>
      <c r="I100" s="63">
        <v>350</v>
      </c>
      <c r="J100" s="69">
        <v>-13</v>
      </c>
      <c r="K100" s="63" t="s">
        <v>178</v>
      </c>
      <c r="L100" s="39"/>
      <c r="M100" s="191"/>
    </row>
    <row r="101" spans="1:14" x14ac:dyDescent="0.45">
      <c r="A101" s="37" t="s">
        <v>144</v>
      </c>
      <c r="B101" s="54" t="s">
        <v>157</v>
      </c>
      <c r="F101" s="69" t="s">
        <v>160</v>
      </c>
      <c r="G101" s="69" t="s">
        <v>166</v>
      </c>
      <c r="H101" s="179"/>
      <c r="I101" s="63">
        <v>94</v>
      </c>
      <c r="J101" s="69">
        <v>-111</v>
      </c>
      <c r="K101" s="63" t="s">
        <v>179</v>
      </c>
      <c r="L101" s="39"/>
      <c r="M101" s="191"/>
    </row>
    <row r="102" spans="1:14" x14ac:dyDescent="0.45">
      <c r="A102" s="37" t="s">
        <v>144</v>
      </c>
      <c r="B102" s="54" t="s">
        <v>145</v>
      </c>
      <c r="F102" s="69" t="s">
        <v>160</v>
      </c>
      <c r="G102" s="69" t="s">
        <v>166</v>
      </c>
      <c r="H102" s="179"/>
      <c r="I102" s="63">
        <v>51</v>
      </c>
      <c r="J102" s="69">
        <v>-111</v>
      </c>
      <c r="K102" s="63" t="s">
        <v>180</v>
      </c>
      <c r="L102" s="39"/>
      <c r="M102" s="191"/>
    </row>
    <row r="103" spans="1:14" x14ac:dyDescent="0.45">
      <c r="A103" s="38" t="s">
        <v>144</v>
      </c>
      <c r="B103" s="55" t="s">
        <v>158</v>
      </c>
      <c r="C103" s="46"/>
      <c r="D103" s="72"/>
      <c r="E103" s="35"/>
      <c r="F103" s="65" t="s">
        <v>160</v>
      </c>
      <c r="G103" s="65" t="s">
        <v>166</v>
      </c>
      <c r="H103" s="180"/>
      <c r="I103" s="64">
        <v>14</v>
      </c>
      <c r="J103" s="65">
        <v>-111</v>
      </c>
      <c r="K103" s="64" t="s">
        <v>181</v>
      </c>
      <c r="L103" s="41"/>
      <c r="M103" s="207"/>
    </row>
    <row r="104" spans="1:14" x14ac:dyDescent="0.45">
      <c r="C104" s="43"/>
      <c r="I104" s="113" t="s">
        <v>251</v>
      </c>
      <c r="J104" s="27" t="s">
        <v>454</v>
      </c>
      <c r="K104" s="27" t="s">
        <v>455</v>
      </c>
      <c r="L104" s="25"/>
    </row>
    <row r="105" spans="1:14" ht="28.5" customHeight="1" x14ac:dyDescent="0.45">
      <c r="A105" s="182" t="s">
        <v>453</v>
      </c>
      <c r="B105" s="188" t="s">
        <v>250</v>
      </c>
      <c r="C105" s="226" t="s">
        <v>452</v>
      </c>
      <c r="D105" s="194">
        <v>0</v>
      </c>
      <c r="E105" s="67" t="s">
        <v>186</v>
      </c>
      <c r="F105" s="182" t="s">
        <v>222</v>
      </c>
      <c r="G105" s="182" t="s">
        <v>163</v>
      </c>
      <c r="H105" s="182">
        <v>7</v>
      </c>
      <c r="I105" s="68" t="s">
        <v>194</v>
      </c>
      <c r="J105" s="33">
        <v>270</v>
      </c>
      <c r="K105" s="33">
        <v>214</v>
      </c>
      <c r="L105" s="33"/>
      <c r="M105" s="214">
        <v>8</v>
      </c>
    </row>
    <row r="106" spans="1:14" x14ac:dyDescent="0.45">
      <c r="A106" s="179"/>
      <c r="B106" s="187"/>
      <c r="C106" s="223"/>
      <c r="D106" s="195"/>
      <c r="E106" s="69" t="s">
        <v>187</v>
      </c>
      <c r="F106" s="179"/>
      <c r="G106" s="179"/>
      <c r="H106" s="179"/>
      <c r="I106" s="63" t="s">
        <v>195</v>
      </c>
      <c r="M106" s="181"/>
    </row>
    <row r="107" spans="1:14" x14ac:dyDescent="0.45">
      <c r="A107" s="179"/>
      <c r="B107" s="187"/>
      <c r="C107" s="223"/>
      <c r="D107" s="195"/>
      <c r="E107" s="69" t="s">
        <v>188</v>
      </c>
      <c r="F107" s="179"/>
      <c r="G107" s="179"/>
      <c r="H107" s="179"/>
      <c r="I107" s="63" t="s">
        <v>196</v>
      </c>
      <c r="M107" s="181"/>
    </row>
    <row r="108" spans="1:14" x14ac:dyDescent="0.45">
      <c r="A108" s="179"/>
      <c r="B108" s="187"/>
      <c r="C108" s="223"/>
      <c r="D108" s="195"/>
      <c r="E108" s="69" t="s">
        <v>189</v>
      </c>
      <c r="F108" s="179"/>
      <c r="G108" s="179"/>
      <c r="H108" s="179"/>
      <c r="I108" s="63" t="s">
        <v>197</v>
      </c>
      <c r="M108" s="181"/>
    </row>
    <row r="109" spans="1:14" x14ac:dyDescent="0.45">
      <c r="A109" s="179"/>
      <c r="B109" s="187"/>
      <c r="C109" s="175" t="s">
        <v>456</v>
      </c>
      <c r="D109" s="49">
        <v>0</v>
      </c>
      <c r="E109" s="69"/>
      <c r="F109" s="179"/>
      <c r="G109" s="179"/>
      <c r="H109" s="179"/>
      <c r="I109" s="63"/>
      <c r="J109" s="34">
        <v>270</v>
      </c>
      <c r="K109" s="34">
        <v>194</v>
      </c>
      <c r="M109" s="181"/>
    </row>
    <row r="110" spans="1:14" ht="28.5" customHeight="1" x14ac:dyDescent="0.45">
      <c r="A110" s="179" t="s">
        <v>458</v>
      </c>
      <c r="B110" s="187" t="s">
        <v>249</v>
      </c>
      <c r="C110" s="223" t="s">
        <v>457</v>
      </c>
      <c r="E110" s="69" t="s">
        <v>186</v>
      </c>
      <c r="F110" s="179"/>
      <c r="G110" s="179"/>
      <c r="H110" s="179"/>
      <c r="I110" s="63" t="s">
        <v>198</v>
      </c>
      <c r="M110" s="181"/>
    </row>
    <row r="111" spans="1:14" x14ac:dyDescent="0.45">
      <c r="A111" s="179"/>
      <c r="B111" s="187"/>
      <c r="C111" s="223"/>
      <c r="E111" s="69" t="s">
        <v>190</v>
      </c>
      <c r="F111" s="179"/>
      <c r="G111" s="179"/>
      <c r="H111" s="179"/>
      <c r="I111" s="63" t="s">
        <v>199</v>
      </c>
      <c r="M111" s="181"/>
    </row>
    <row r="112" spans="1:14" x14ac:dyDescent="0.45">
      <c r="A112" s="179"/>
      <c r="B112" s="187"/>
      <c r="C112" s="223"/>
      <c r="E112" s="69" t="s">
        <v>191</v>
      </c>
      <c r="F112" s="179"/>
      <c r="G112" s="179"/>
      <c r="H112" s="179"/>
      <c r="I112" s="63" t="s">
        <v>200</v>
      </c>
      <c r="M112" s="181"/>
    </row>
    <row r="113" spans="1:15" x14ac:dyDescent="0.45">
      <c r="A113" s="179"/>
      <c r="B113" s="187"/>
      <c r="C113" s="223"/>
      <c r="E113" s="69" t="s">
        <v>192</v>
      </c>
      <c r="F113" s="179"/>
      <c r="G113" s="179"/>
      <c r="H113" s="179"/>
      <c r="I113" s="63" t="s">
        <v>201</v>
      </c>
      <c r="M113" s="190"/>
    </row>
    <row r="114" spans="1:15" s="34" customFormat="1" x14ac:dyDescent="0.45">
      <c r="A114" s="179"/>
      <c r="B114" s="187"/>
      <c r="C114" s="223"/>
      <c r="D114" s="49" t="s">
        <v>459</v>
      </c>
      <c r="E114" s="69"/>
      <c r="G114" s="179"/>
      <c r="I114" s="63"/>
      <c r="J114" s="34">
        <v>215</v>
      </c>
      <c r="K114" s="34">
        <v>123</v>
      </c>
      <c r="M114" s="206" t="s">
        <v>576</v>
      </c>
    </row>
    <row r="115" spans="1:15" x14ac:dyDescent="0.45">
      <c r="A115" s="179"/>
      <c r="B115" s="187"/>
      <c r="C115" s="223"/>
      <c r="D115" s="49" t="s">
        <v>460</v>
      </c>
      <c r="E115" s="69"/>
      <c r="G115" s="179"/>
      <c r="I115" s="63"/>
      <c r="J115" s="34">
        <v>215</v>
      </c>
      <c r="K115" s="34">
        <v>84</v>
      </c>
      <c r="M115" s="191"/>
    </row>
    <row r="116" spans="1:15" x14ac:dyDescent="0.45">
      <c r="A116" s="179"/>
      <c r="B116" s="187"/>
      <c r="C116" s="223"/>
      <c r="D116" s="49" t="s">
        <v>461</v>
      </c>
      <c r="E116" s="69"/>
      <c r="G116" s="179"/>
      <c r="I116" s="63"/>
      <c r="J116" s="34">
        <v>215</v>
      </c>
      <c r="K116" s="34">
        <v>139</v>
      </c>
      <c r="M116" s="191"/>
    </row>
    <row r="117" spans="1:15" s="35" customFormat="1" x14ac:dyDescent="0.45">
      <c r="A117" s="180"/>
      <c r="B117" s="189"/>
      <c r="C117" s="224"/>
      <c r="D117" s="72" t="s">
        <v>462</v>
      </c>
      <c r="E117" s="65"/>
      <c r="G117" s="180"/>
      <c r="I117" s="64"/>
      <c r="J117" s="35">
        <v>215</v>
      </c>
      <c r="K117" s="35">
        <v>137</v>
      </c>
      <c r="M117" s="207"/>
    </row>
    <row r="118" spans="1:15" x14ac:dyDescent="0.45">
      <c r="C118" s="43"/>
      <c r="I118" s="114" t="s">
        <v>257</v>
      </c>
      <c r="J118" s="61" t="s">
        <v>258</v>
      </c>
      <c r="K118" s="61"/>
      <c r="L118" s="62"/>
    </row>
    <row r="119" spans="1:15" x14ac:dyDescent="0.45">
      <c r="A119" s="183" t="s">
        <v>387</v>
      </c>
      <c r="B119" s="188" t="s">
        <v>256</v>
      </c>
      <c r="C119" s="226" t="s">
        <v>386</v>
      </c>
      <c r="D119" s="71"/>
      <c r="E119" s="33" t="s">
        <v>252</v>
      </c>
      <c r="F119" s="33"/>
      <c r="G119" s="182" t="s">
        <v>316</v>
      </c>
      <c r="H119" s="33"/>
      <c r="I119" s="40">
        <v>-270</v>
      </c>
      <c r="J119" s="33">
        <v>-320.89999999999998</v>
      </c>
      <c r="K119" s="33"/>
      <c r="L119" s="33"/>
      <c r="M119" s="214">
        <v>9</v>
      </c>
      <c r="O119" s="70"/>
    </row>
    <row r="120" spans="1:15" x14ac:dyDescent="0.45">
      <c r="A120" s="184"/>
      <c r="B120" s="187"/>
      <c r="C120" s="223"/>
      <c r="E120" s="34" t="s">
        <v>253</v>
      </c>
      <c r="G120" s="179"/>
      <c r="I120" s="39">
        <v>-327.60000000000002</v>
      </c>
      <c r="J120" s="34">
        <v>-291.39999999999998</v>
      </c>
      <c r="M120" s="181"/>
    </row>
    <row r="121" spans="1:15" x14ac:dyDescent="0.45">
      <c r="A121" s="184"/>
      <c r="B121" s="187"/>
      <c r="C121" s="223"/>
      <c r="E121" s="34" t="s">
        <v>254</v>
      </c>
      <c r="G121" s="179"/>
      <c r="I121" s="39">
        <v>-339.8</v>
      </c>
      <c r="J121" s="34">
        <v>-324.89999999999998</v>
      </c>
      <c r="M121" s="181"/>
    </row>
    <row r="122" spans="1:15" x14ac:dyDescent="0.45">
      <c r="A122" s="185"/>
      <c r="B122" s="189"/>
      <c r="C122" s="224"/>
      <c r="D122" s="72"/>
      <c r="E122" s="35" t="s">
        <v>255</v>
      </c>
      <c r="F122" s="35"/>
      <c r="G122" s="180"/>
      <c r="H122" s="35"/>
      <c r="I122" s="41">
        <v>-302.8</v>
      </c>
      <c r="J122" s="35">
        <v>-355.9</v>
      </c>
      <c r="K122" s="35"/>
      <c r="L122" s="35"/>
      <c r="M122" s="190"/>
    </row>
    <row r="123" spans="1:15" ht="28.5" x14ac:dyDescent="0.45">
      <c r="C123" s="43"/>
      <c r="I123" s="113" t="s">
        <v>262</v>
      </c>
      <c r="J123" s="27"/>
      <c r="K123" s="27"/>
      <c r="L123" s="25"/>
    </row>
    <row r="124" spans="1:15" ht="57" x14ac:dyDescent="0.45">
      <c r="A124" s="28" t="s">
        <v>259</v>
      </c>
      <c r="B124" s="29" t="s">
        <v>260</v>
      </c>
      <c r="C124" s="47"/>
      <c r="D124" s="74"/>
      <c r="E124" s="17" t="s">
        <v>214</v>
      </c>
      <c r="F124" s="17" t="s">
        <v>162</v>
      </c>
      <c r="G124" s="17" t="s">
        <v>261</v>
      </c>
      <c r="H124" s="17">
        <v>7.5</v>
      </c>
      <c r="I124" s="115" t="s">
        <v>263</v>
      </c>
      <c r="J124" s="17"/>
      <c r="K124" s="17"/>
      <c r="L124" s="17"/>
      <c r="M124" s="30">
        <v>10</v>
      </c>
    </row>
    <row r="125" spans="1:15" x14ac:dyDescent="0.45">
      <c r="C125" s="43"/>
      <c r="I125" s="113" t="s">
        <v>268</v>
      </c>
      <c r="J125" s="27"/>
      <c r="K125" s="27"/>
      <c r="L125" s="25"/>
    </row>
    <row r="126" spans="1:15" x14ac:dyDescent="0.45">
      <c r="A126" s="183" t="s">
        <v>264</v>
      </c>
      <c r="B126" s="188" t="s">
        <v>266</v>
      </c>
      <c r="C126" s="42"/>
      <c r="D126" s="71"/>
      <c r="E126" s="182" t="s">
        <v>265</v>
      </c>
      <c r="F126" s="33"/>
      <c r="G126" s="33"/>
      <c r="H126" s="33">
        <v>6.8</v>
      </c>
      <c r="I126" s="40">
        <v>141</v>
      </c>
      <c r="J126" s="33"/>
      <c r="K126" s="33"/>
      <c r="L126" s="33"/>
      <c r="M126" s="214">
        <v>11</v>
      </c>
    </row>
    <row r="127" spans="1:15" x14ac:dyDescent="0.45">
      <c r="A127" s="184"/>
      <c r="B127" s="187"/>
      <c r="C127" s="43"/>
      <c r="E127" s="179"/>
      <c r="H127" s="34">
        <v>7.3</v>
      </c>
      <c r="I127" s="39">
        <v>123</v>
      </c>
      <c r="M127" s="181"/>
    </row>
    <row r="128" spans="1:15" x14ac:dyDescent="0.45">
      <c r="A128" s="184"/>
      <c r="B128" s="187"/>
      <c r="C128" s="43"/>
      <c r="E128" s="179"/>
      <c r="H128" s="34">
        <v>7.7</v>
      </c>
      <c r="I128" s="39">
        <v>111</v>
      </c>
      <c r="M128" s="181"/>
    </row>
    <row r="129" spans="1:13" x14ac:dyDescent="0.45">
      <c r="A129" s="184"/>
      <c r="B129" s="187"/>
      <c r="C129" s="43"/>
      <c r="E129" s="179" t="s">
        <v>267</v>
      </c>
      <c r="H129" s="34">
        <v>6.8</v>
      </c>
      <c r="I129" s="39">
        <v>65</v>
      </c>
      <c r="M129" s="181"/>
    </row>
    <row r="130" spans="1:13" x14ac:dyDescent="0.45">
      <c r="A130" s="184"/>
      <c r="B130" s="187"/>
      <c r="C130" s="43"/>
      <c r="E130" s="179"/>
      <c r="H130" s="34">
        <v>7.3</v>
      </c>
      <c r="I130" s="39">
        <v>36</v>
      </c>
      <c r="M130" s="181"/>
    </row>
    <row r="131" spans="1:13" x14ac:dyDescent="0.45">
      <c r="A131" s="184"/>
      <c r="B131" s="187"/>
      <c r="C131" s="43"/>
      <c r="E131" s="179"/>
      <c r="H131" s="34">
        <v>7.7</v>
      </c>
      <c r="I131" s="39">
        <v>24</v>
      </c>
      <c r="M131" s="181"/>
    </row>
    <row r="132" spans="1:13" x14ac:dyDescent="0.45">
      <c r="A132" s="184"/>
      <c r="B132" s="187" t="s">
        <v>269</v>
      </c>
      <c r="C132" s="43"/>
      <c r="E132" s="179" t="s">
        <v>265</v>
      </c>
      <c r="H132" s="34">
        <v>6.7</v>
      </c>
      <c r="I132" s="39">
        <v>134</v>
      </c>
      <c r="M132" s="181"/>
    </row>
    <row r="133" spans="1:13" x14ac:dyDescent="0.45">
      <c r="A133" s="184"/>
      <c r="B133" s="187"/>
      <c r="C133" s="43"/>
      <c r="E133" s="179"/>
      <c r="H133" s="34">
        <v>7.4</v>
      </c>
      <c r="I133" s="39">
        <v>110</v>
      </c>
      <c r="M133" s="181"/>
    </row>
    <row r="134" spans="1:13" x14ac:dyDescent="0.45">
      <c r="A134" s="184"/>
      <c r="B134" s="187"/>
      <c r="C134" s="43"/>
      <c r="E134" s="179"/>
      <c r="H134" s="34">
        <v>7.7</v>
      </c>
      <c r="I134" s="39">
        <v>118</v>
      </c>
      <c r="M134" s="181"/>
    </row>
    <row r="135" spans="1:13" x14ac:dyDescent="0.45">
      <c r="A135" s="184"/>
      <c r="B135" s="187"/>
      <c r="C135" s="43"/>
      <c r="E135" s="179" t="s">
        <v>267</v>
      </c>
      <c r="H135" s="34">
        <v>6.7</v>
      </c>
      <c r="I135" s="39">
        <v>75</v>
      </c>
      <c r="M135" s="181"/>
    </row>
    <row r="136" spans="1:13" x14ac:dyDescent="0.45">
      <c r="A136" s="184"/>
      <c r="B136" s="187"/>
      <c r="C136" s="43"/>
      <c r="E136" s="179"/>
      <c r="H136" s="34">
        <v>7.4</v>
      </c>
      <c r="I136" s="39">
        <v>66</v>
      </c>
      <c r="M136" s="181"/>
    </row>
    <row r="137" spans="1:13" x14ac:dyDescent="0.45">
      <c r="A137" s="185"/>
      <c r="B137" s="189"/>
      <c r="C137" s="45"/>
      <c r="D137" s="72"/>
      <c r="E137" s="180"/>
      <c r="F137" s="35"/>
      <c r="G137" s="35"/>
      <c r="H137" s="35">
        <v>7.7</v>
      </c>
      <c r="I137" s="41">
        <v>72</v>
      </c>
      <c r="J137" s="35"/>
      <c r="K137" s="35"/>
      <c r="L137" s="35"/>
      <c r="M137" s="190"/>
    </row>
    <row r="138" spans="1:13" x14ac:dyDescent="0.45">
      <c r="C138" s="43"/>
      <c r="I138" s="113" t="s">
        <v>271</v>
      </c>
      <c r="J138" s="27"/>
      <c r="K138" s="27"/>
      <c r="L138" s="25"/>
    </row>
    <row r="139" spans="1:13" x14ac:dyDescent="0.45">
      <c r="A139" s="183" t="s">
        <v>236</v>
      </c>
      <c r="B139" s="188" t="s">
        <v>270</v>
      </c>
      <c r="C139" s="42"/>
      <c r="D139" s="71"/>
      <c r="E139" s="33" t="s">
        <v>214</v>
      </c>
      <c r="F139" s="182" t="s">
        <v>160</v>
      </c>
      <c r="G139" s="182" t="s">
        <v>163</v>
      </c>
      <c r="H139" s="182">
        <v>7</v>
      </c>
      <c r="I139" s="40" t="s">
        <v>272</v>
      </c>
      <c r="J139" s="33"/>
      <c r="K139" s="33"/>
      <c r="L139" s="33"/>
      <c r="M139" s="214">
        <v>12</v>
      </c>
    </row>
    <row r="140" spans="1:13" x14ac:dyDescent="0.45">
      <c r="A140" s="184"/>
      <c r="B140" s="187"/>
      <c r="C140" s="43"/>
      <c r="E140" s="34" t="s">
        <v>273</v>
      </c>
      <c r="F140" s="179"/>
      <c r="G140" s="179"/>
      <c r="H140" s="179"/>
      <c r="I140" s="39" t="s">
        <v>274</v>
      </c>
      <c r="M140" s="181"/>
    </row>
    <row r="141" spans="1:13" x14ac:dyDescent="0.45">
      <c r="A141" s="184"/>
      <c r="B141" s="187"/>
      <c r="C141" s="43"/>
      <c r="E141" s="34" t="s">
        <v>275</v>
      </c>
      <c r="F141" s="179"/>
      <c r="G141" s="179"/>
      <c r="H141" s="179"/>
      <c r="I141" s="39" t="s">
        <v>276</v>
      </c>
      <c r="M141" s="181"/>
    </row>
    <row r="142" spans="1:13" x14ac:dyDescent="0.45">
      <c r="A142" s="184"/>
      <c r="B142" s="187"/>
      <c r="C142" s="43"/>
      <c r="E142" s="34" t="s">
        <v>277</v>
      </c>
      <c r="F142" s="179"/>
      <c r="G142" s="179"/>
      <c r="H142" s="179"/>
      <c r="I142" s="39" t="s">
        <v>48</v>
      </c>
      <c r="M142" s="181"/>
    </row>
    <row r="143" spans="1:13" x14ac:dyDescent="0.45">
      <c r="A143" s="184"/>
      <c r="B143" s="187"/>
      <c r="C143" s="43"/>
      <c r="E143" s="34" t="s">
        <v>278</v>
      </c>
      <c r="F143" s="179"/>
      <c r="G143" s="179"/>
      <c r="H143" s="179"/>
      <c r="I143" s="39" t="s">
        <v>279</v>
      </c>
      <c r="M143" s="181"/>
    </row>
    <row r="144" spans="1:13" x14ac:dyDescent="0.45">
      <c r="A144" s="184"/>
      <c r="B144" s="187"/>
      <c r="C144" s="43"/>
      <c r="E144" s="34" t="s">
        <v>281</v>
      </c>
      <c r="F144" s="179"/>
      <c r="G144" s="179"/>
      <c r="H144" s="179"/>
      <c r="I144" s="39" t="s">
        <v>282</v>
      </c>
      <c r="M144" s="181"/>
    </row>
    <row r="145" spans="1:13" x14ac:dyDescent="0.45">
      <c r="A145" s="184"/>
      <c r="B145" s="187"/>
      <c r="C145" s="43"/>
      <c r="E145" s="34" t="s">
        <v>280</v>
      </c>
      <c r="F145" s="179"/>
      <c r="G145" s="179"/>
      <c r="H145" s="179"/>
      <c r="I145" s="39" t="s">
        <v>283</v>
      </c>
      <c r="M145" s="181"/>
    </row>
    <row r="146" spans="1:13" x14ac:dyDescent="0.45">
      <c r="A146" s="184"/>
      <c r="B146" s="187"/>
      <c r="C146" s="43"/>
      <c r="E146" s="34" t="s">
        <v>284</v>
      </c>
      <c r="F146" s="179"/>
      <c r="G146" s="179"/>
      <c r="H146" s="179"/>
      <c r="I146" s="39" t="s">
        <v>285</v>
      </c>
      <c r="M146" s="181"/>
    </row>
    <row r="147" spans="1:13" x14ac:dyDescent="0.45">
      <c r="A147" s="184"/>
      <c r="B147" s="187"/>
      <c r="C147" s="43"/>
      <c r="E147" s="34" t="s">
        <v>286</v>
      </c>
      <c r="F147" s="179"/>
      <c r="G147" s="179"/>
      <c r="H147" s="179"/>
      <c r="I147" s="39" t="s">
        <v>287</v>
      </c>
      <c r="M147" s="181"/>
    </row>
    <row r="148" spans="1:13" x14ac:dyDescent="0.45">
      <c r="A148" s="184"/>
      <c r="B148" s="187"/>
      <c r="C148" s="43"/>
      <c r="E148" s="34" t="s">
        <v>288</v>
      </c>
      <c r="F148" s="179"/>
      <c r="G148" s="179"/>
      <c r="H148" s="179"/>
      <c r="I148" s="39" t="s">
        <v>289</v>
      </c>
      <c r="M148" s="181"/>
    </row>
    <row r="149" spans="1:13" x14ac:dyDescent="0.45">
      <c r="A149" s="184"/>
      <c r="B149" s="187"/>
      <c r="C149" s="43"/>
      <c r="E149" s="34" t="s">
        <v>290</v>
      </c>
      <c r="F149" s="179"/>
      <c r="G149" s="179"/>
      <c r="H149" s="179"/>
      <c r="I149" s="39" t="s">
        <v>291</v>
      </c>
      <c r="M149" s="181"/>
    </row>
    <row r="150" spans="1:13" x14ac:dyDescent="0.45">
      <c r="A150" s="184"/>
      <c r="B150" s="187"/>
      <c r="C150" s="43"/>
      <c r="E150" s="34" t="s">
        <v>292</v>
      </c>
      <c r="F150" s="179"/>
      <c r="G150" s="179"/>
      <c r="H150" s="179"/>
      <c r="I150" s="39" t="s">
        <v>293</v>
      </c>
      <c r="M150" s="181"/>
    </row>
    <row r="151" spans="1:13" x14ac:dyDescent="0.45">
      <c r="A151" s="184"/>
      <c r="B151" s="187"/>
      <c r="C151" s="43"/>
      <c r="E151" s="34" t="s">
        <v>294</v>
      </c>
      <c r="F151" s="179"/>
      <c r="G151" s="179"/>
      <c r="H151" s="179"/>
      <c r="I151" s="39" t="s">
        <v>295</v>
      </c>
      <c r="M151" s="181"/>
    </row>
    <row r="152" spans="1:13" x14ac:dyDescent="0.45">
      <c r="A152" s="184"/>
      <c r="B152" s="187"/>
      <c r="C152" s="43"/>
      <c r="E152" s="34" t="s">
        <v>296</v>
      </c>
      <c r="F152" s="179"/>
      <c r="G152" s="179"/>
      <c r="H152" s="179"/>
      <c r="I152" s="39" t="s">
        <v>297</v>
      </c>
      <c r="M152" s="181"/>
    </row>
    <row r="153" spans="1:13" x14ac:dyDescent="0.45">
      <c r="A153" s="185"/>
      <c r="B153" s="189"/>
      <c r="C153" s="45"/>
      <c r="D153" s="72"/>
      <c r="E153" s="35" t="s">
        <v>298</v>
      </c>
      <c r="F153" s="180"/>
      <c r="G153" s="180"/>
      <c r="H153" s="180"/>
      <c r="I153" s="41" t="s">
        <v>299</v>
      </c>
      <c r="J153" s="35"/>
      <c r="K153" s="35"/>
      <c r="L153" s="35"/>
      <c r="M153" s="190"/>
    </row>
    <row r="154" spans="1:13" x14ac:dyDescent="0.45">
      <c r="C154" s="43"/>
      <c r="I154" s="113" t="s">
        <v>303</v>
      </c>
      <c r="J154" s="27"/>
      <c r="K154" s="27"/>
      <c r="L154" s="25"/>
    </row>
    <row r="155" spans="1:13" x14ac:dyDescent="0.45">
      <c r="A155" s="183" t="s">
        <v>300</v>
      </c>
      <c r="B155" s="188" t="s">
        <v>302</v>
      </c>
      <c r="C155" s="42"/>
      <c r="D155" s="71"/>
      <c r="E155" s="182" t="s">
        <v>214</v>
      </c>
      <c r="F155" s="33"/>
      <c r="G155" s="33"/>
      <c r="H155" s="33">
        <v>4.7</v>
      </c>
      <c r="I155" s="40">
        <v>161</v>
      </c>
      <c r="J155" s="33"/>
      <c r="K155" s="33"/>
      <c r="L155" s="33"/>
      <c r="M155" s="214">
        <v>13</v>
      </c>
    </row>
    <row r="156" spans="1:13" x14ac:dyDescent="0.45">
      <c r="A156" s="184"/>
      <c r="B156" s="187"/>
      <c r="C156" s="43"/>
      <c r="E156" s="179"/>
      <c r="H156" s="34">
        <v>5.7</v>
      </c>
      <c r="I156" s="39">
        <v>127</v>
      </c>
      <c r="M156" s="181"/>
    </row>
    <row r="157" spans="1:13" x14ac:dyDescent="0.45">
      <c r="A157" s="184"/>
      <c r="B157" s="187"/>
      <c r="C157" s="43"/>
      <c r="E157" s="179"/>
      <c r="H157" s="34">
        <v>7</v>
      </c>
      <c r="I157" s="39">
        <v>95</v>
      </c>
      <c r="M157" s="181"/>
    </row>
    <row r="158" spans="1:13" x14ac:dyDescent="0.45">
      <c r="A158" s="184"/>
      <c r="B158" s="187"/>
      <c r="C158" s="43"/>
      <c r="E158" s="179"/>
      <c r="H158" s="34">
        <v>8.4</v>
      </c>
      <c r="I158" s="39">
        <v>42</v>
      </c>
      <c r="M158" s="181"/>
    </row>
    <row r="159" spans="1:13" x14ac:dyDescent="0.45">
      <c r="A159" s="179" t="s">
        <v>301</v>
      </c>
      <c r="B159" s="187"/>
      <c r="C159" s="43"/>
      <c r="E159" s="179"/>
      <c r="H159" s="34">
        <v>4.7</v>
      </c>
      <c r="I159" s="39">
        <v>31</v>
      </c>
      <c r="M159" s="181"/>
    </row>
    <row r="160" spans="1:13" x14ac:dyDescent="0.45">
      <c r="A160" s="179"/>
      <c r="B160" s="187"/>
      <c r="C160" s="43"/>
      <c r="E160" s="179"/>
      <c r="H160" s="34">
        <v>5.7</v>
      </c>
      <c r="I160" s="39">
        <v>27</v>
      </c>
      <c r="M160" s="181"/>
    </row>
    <row r="161" spans="1:14" x14ac:dyDescent="0.45">
      <c r="A161" s="179"/>
      <c r="B161" s="187"/>
      <c r="C161" s="43"/>
      <c r="E161" s="179"/>
      <c r="H161" s="34">
        <v>7</v>
      </c>
      <c r="I161" s="39">
        <v>-20</v>
      </c>
      <c r="M161" s="181"/>
    </row>
    <row r="162" spans="1:14" x14ac:dyDescent="0.45">
      <c r="A162" s="180"/>
      <c r="B162" s="189"/>
      <c r="C162" s="45"/>
      <c r="D162" s="72"/>
      <c r="E162" s="180"/>
      <c r="F162" s="35"/>
      <c r="G162" s="35"/>
      <c r="H162" s="35">
        <v>8.4</v>
      </c>
      <c r="I162" s="41">
        <v>-60</v>
      </c>
      <c r="J162" s="35"/>
      <c r="K162" s="35"/>
      <c r="L162" s="35"/>
      <c r="M162" s="190"/>
    </row>
    <row r="163" spans="1:14" x14ac:dyDescent="0.45">
      <c r="C163" s="43"/>
      <c r="I163" s="116" t="s">
        <v>314</v>
      </c>
      <c r="J163" s="26"/>
      <c r="K163" s="26"/>
      <c r="L163" s="24"/>
    </row>
    <row r="164" spans="1:14" ht="28.5" customHeight="1" x14ac:dyDescent="0.45">
      <c r="A164" s="183" t="s">
        <v>304</v>
      </c>
      <c r="B164" s="188" t="s">
        <v>305</v>
      </c>
      <c r="C164" s="42"/>
      <c r="D164" s="71"/>
      <c r="E164" s="33" t="s">
        <v>306</v>
      </c>
      <c r="F164" s="33"/>
      <c r="G164" s="182" t="s">
        <v>315</v>
      </c>
      <c r="H164" s="33"/>
      <c r="I164" s="40">
        <v>-480</v>
      </c>
      <c r="J164" s="33"/>
      <c r="K164" s="33"/>
      <c r="L164" s="33"/>
      <c r="M164" s="214">
        <v>14</v>
      </c>
    </row>
    <row r="165" spans="1:14" x14ac:dyDescent="0.45">
      <c r="A165" s="184"/>
      <c r="B165" s="187"/>
      <c r="C165" s="175" t="s">
        <v>551</v>
      </c>
      <c r="E165" s="34" t="s">
        <v>478</v>
      </c>
      <c r="G165" s="179"/>
      <c r="I165" s="39">
        <v>-427</v>
      </c>
      <c r="M165" s="181"/>
    </row>
    <row r="166" spans="1:14" x14ac:dyDescent="0.45">
      <c r="A166" s="184"/>
      <c r="B166" s="187"/>
      <c r="C166" s="43"/>
      <c r="E166" s="34" t="s">
        <v>307</v>
      </c>
      <c r="G166" s="179"/>
      <c r="I166" s="39">
        <v>-418</v>
      </c>
      <c r="M166" s="181"/>
    </row>
    <row r="167" spans="1:14" x14ac:dyDescent="0.45">
      <c r="A167" s="184"/>
      <c r="B167" s="187"/>
      <c r="C167" s="175" t="s">
        <v>552</v>
      </c>
      <c r="E167" s="34" t="s">
        <v>553</v>
      </c>
      <c r="G167" s="179"/>
      <c r="I167" s="39">
        <v>-332</v>
      </c>
      <c r="M167" s="181"/>
    </row>
    <row r="168" spans="1:14" x14ac:dyDescent="0.45">
      <c r="A168" s="184"/>
      <c r="B168" s="187"/>
      <c r="C168" s="43"/>
      <c r="E168" s="34" t="s">
        <v>308</v>
      </c>
      <c r="G168" s="179"/>
      <c r="I168" s="39">
        <v>-312</v>
      </c>
      <c r="M168" s="181"/>
    </row>
    <row r="169" spans="1:14" x14ac:dyDescent="0.45">
      <c r="A169" s="184"/>
      <c r="B169" s="187"/>
      <c r="C169" s="43"/>
      <c r="E169" s="34" t="s">
        <v>309</v>
      </c>
      <c r="G169" s="179"/>
      <c r="I169" s="39">
        <v>-330</v>
      </c>
      <c r="M169" s="181"/>
    </row>
    <row r="170" spans="1:14" x14ac:dyDescent="0.45">
      <c r="A170" s="184"/>
      <c r="B170" s="187"/>
      <c r="C170" s="43"/>
      <c r="E170" s="34" t="s">
        <v>310</v>
      </c>
      <c r="G170" s="179"/>
      <c r="I170" s="39">
        <v>-289</v>
      </c>
      <c r="M170" s="181"/>
    </row>
    <row r="171" spans="1:14" x14ac:dyDescent="0.45">
      <c r="A171" s="184"/>
      <c r="B171" s="187"/>
      <c r="C171" s="43"/>
      <c r="E171" s="34" t="s">
        <v>311</v>
      </c>
      <c r="G171" s="179"/>
      <c r="I171" s="39">
        <v>-295</v>
      </c>
      <c r="M171" s="181"/>
    </row>
    <row r="172" spans="1:14" x14ac:dyDescent="0.45">
      <c r="A172" s="184"/>
      <c r="B172" s="187"/>
      <c r="C172" s="43"/>
      <c r="E172" s="34" t="s">
        <v>312</v>
      </c>
      <c r="G172" s="179"/>
      <c r="I172" s="39">
        <v>-176</v>
      </c>
      <c r="M172" s="181"/>
    </row>
    <row r="173" spans="1:14" x14ac:dyDescent="0.45">
      <c r="A173" s="185"/>
      <c r="B173" s="189"/>
      <c r="C173" s="45"/>
      <c r="D173" s="72"/>
      <c r="E173" s="35" t="s">
        <v>313</v>
      </c>
      <c r="F173" s="35"/>
      <c r="G173" s="180"/>
      <c r="H173" s="35"/>
      <c r="I173" s="41">
        <v>-151</v>
      </c>
      <c r="J173" s="35"/>
      <c r="K173" s="35"/>
      <c r="L173" s="35"/>
      <c r="M173" s="190"/>
    </row>
    <row r="174" spans="1:14" x14ac:dyDescent="0.45">
      <c r="C174" s="43"/>
      <c r="I174" s="113" t="s">
        <v>510</v>
      </c>
      <c r="J174" s="27" t="s">
        <v>370</v>
      </c>
      <c r="K174" s="27"/>
      <c r="L174" s="25"/>
    </row>
    <row r="175" spans="1:14" x14ac:dyDescent="0.45">
      <c r="A175" s="183" t="s">
        <v>136</v>
      </c>
      <c r="B175" s="53" t="s">
        <v>368</v>
      </c>
      <c r="C175" s="176" t="s">
        <v>369</v>
      </c>
      <c r="D175" s="71">
        <v>125</v>
      </c>
      <c r="E175" s="33"/>
      <c r="F175" s="33"/>
      <c r="G175" s="33" t="s">
        <v>163</v>
      </c>
      <c r="H175" s="33"/>
      <c r="I175" s="40">
        <v>293</v>
      </c>
      <c r="J175" s="33">
        <v>95</v>
      </c>
      <c r="K175" s="33"/>
      <c r="L175" s="33"/>
      <c r="M175" s="214">
        <v>17</v>
      </c>
      <c r="N175" s="100" t="s">
        <v>559</v>
      </c>
    </row>
    <row r="176" spans="1:14" x14ac:dyDescent="0.45">
      <c r="A176" s="184"/>
      <c r="B176" s="187" t="s">
        <v>371</v>
      </c>
      <c r="C176" s="228" t="s">
        <v>372</v>
      </c>
      <c r="D176" s="49" t="s">
        <v>373</v>
      </c>
      <c r="G176" s="34" t="s">
        <v>163</v>
      </c>
      <c r="I176" s="39">
        <v>350</v>
      </c>
      <c r="J176" s="34">
        <v>154</v>
      </c>
      <c r="M176" s="181"/>
      <c r="N176" s="206" t="s">
        <v>560</v>
      </c>
    </row>
    <row r="177" spans="1:14" x14ac:dyDescent="0.45">
      <c r="A177" s="184"/>
      <c r="B177" s="187"/>
      <c r="C177" s="228"/>
      <c r="D177" s="49" t="s">
        <v>374</v>
      </c>
      <c r="G177" s="34" t="s">
        <v>163</v>
      </c>
      <c r="I177" s="39">
        <v>350</v>
      </c>
      <c r="J177" s="34">
        <v>144</v>
      </c>
      <c r="M177" s="181"/>
      <c r="N177" s="191"/>
    </row>
    <row r="178" spans="1:14" x14ac:dyDescent="0.45">
      <c r="A178" s="184"/>
      <c r="B178" s="187"/>
      <c r="C178" s="228"/>
      <c r="D178" s="49" t="s">
        <v>375</v>
      </c>
      <c r="G178" s="34" t="s">
        <v>163</v>
      </c>
      <c r="I178" s="39">
        <v>350</v>
      </c>
      <c r="J178" s="34">
        <v>134</v>
      </c>
      <c r="M178" s="181"/>
      <c r="N178" s="191"/>
    </row>
    <row r="179" spans="1:14" x14ac:dyDescent="0.45">
      <c r="A179" s="184"/>
      <c r="B179" s="187"/>
      <c r="C179" s="228"/>
      <c r="D179" s="49" t="s">
        <v>376</v>
      </c>
      <c r="G179" s="34" t="s">
        <v>163</v>
      </c>
      <c r="I179" s="39">
        <v>350</v>
      </c>
      <c r="J179" s="34">
        <v>150</v>
      </c>
      <c r="M179" s="181"/>
      <c r="N179" s="191"/>
    </row>
    <row r="180" spans="1:14" x14ac:dyDescent="0.45">
      <c r="A180" s="184"/>
      <c r="B180" s="187"/>
      <c r="C180" s="229" t="s">
        <v>377</v>
      </c>
      <c r="D180" s="49" t="s">
        <v>373</v>
      </c>
      <c r="G180" s="34" t="s">
        <v>163</v>
      </c>
      <c r="I180" s="39">
        <v>350</v>
      </c>
      <c r="J180" s="34">
        <v>130</v>
      </c>
      <c r="M180" s="181"/>
      <c r="N180" s="191"/>
    </row>
    <row r="181" spans="1:14" x14ac:dyDescent="0.45">
      <c r="A181" s="184"/>
      <c r="B181" s="187"/>
      <c r="C181" s="229"/>
      <c r="D181" s="49" t="s">
        <v>374</v>
      </c>
      <c r="G181" s="34" t="s">
        <v>163</v>
      </c>
      <c r="I181" s="39">
        <v>350</v>
      </c>
      <c r="J181" s="34">
        <v>149</v>
      </c>
      <c r="M181" s="181"/>
      <c r="N181" s="191"/>
    </row>
    <row r="182" spans="1:14" x14ac:dyDescent="0.45">
      <c r="A182" s="184"/>
      <c r="B182" s="187"/>
      <c r="C182" s="229"/>
      <c r="D182" s="49" t="s">
        <v>375</v>
      </c>
      <c r="G182" s="34" t="s">
        <v>163</v>
      </c>
      <c r="I182" s="39">
        <v>350</v>
      </c>
      <c r="J182" s="34">
        <v>137</v>
      </c>
      <c r="M182" s="181"/>
      <c r="N182" s="191"/>
    </row>
    <row r="183" spans="1:14" x14ac:dyDescent="0.45">
      <c r="A183" s="184"/>
      <c r="B183" s="187"/>
      <c r="C183" s="229"/>
      <c r="D183" s="49" t="s">
        <v>376</v>
      </c>
      <c r="G183" s="34" t="s">
        <v>163</v>
      </c>
      <c r="I183" s="39">
        <v>350</v>
      </c>
      <c r="J183" s="34">
        <v>165</v>
      </c>
      <c r="M183" s="181"/>
      <c r="N183" s="207"/>
    </row>
    <row r="184" spans="1:14" x14ac:dyDescent="0.45">
      <c r="A184" s="184"/>
      <c r="B184" s="54" t="s">
        <v>378</v>
      </c>
      <c r="C184" s="175" t="s">
        <v>379</v>
      </c>
      <c r="D184" s="49">
        <v>125</v>
      </c>
      <c r="G184" s="34" t="s">
        <v>163</v>
      </c>
      <c r="I184" s="39">
        <v>355</v>
      </c>
      <c r="J184" s="34">
        <v>89</v>
      </c>
      <c r="M184" s="181"/>
      <c r="N184" s="100" t="s">
        <v>561</v>
      </c>
    </row>
    <row r="185" spans="1:14" x14ac:dyDescent="0.45">
      <c r="A185" s="184" t="s">
        <v>388</v>
      </c>
      <c r="B185" s="187" t="s">
        <v>389</v>
      </c>
      <c r="C185" s="223" t="s">
        <v>390</v>
      </c>
      <c r="D185" s="49">
        <v>119</v>
      </c>
      <c r="G185" s="34" t="s">
        <v>164</v>
      </c>
      <c r="I185" s="39">
        <v>-318</v>
      </c>
      <c r="J185" s="34">
        <v>-326</v>
      </c>
      <c r="M185" s="181"/>
      <c r="N185" s="206" t="s">
        <v>563</v>
      </c>
    </row>
    <row r="186" spans="1:14" x14ac:dyDescent="0.45">
      <c r="A186" s="184"/>
      <c r="B186" s="187"/>
      <c r="C186" s="223"/>
      <c r="D186" s="49">
        <v>120</v>
      </c>
      <c r="G186" s="34" t="s">
        <v>164</v>
      </c>
      <c r="I186" s="39">
        <v>-350</v>
      </c>
      <c r="J186" s="34">
        <v>-351</v>
      </c>
      <c r="M186" s="181"/>
      <c r="N186" s="191"/>
    </row>
    <row r="187" spans="1:14" x14ac:dyDescent="0.45">
      <c r="A187" s="184"/>
      <c r="B187" s="187"/>
      <c r="C187" s="223"/>
      <c r="D187" s="49">
        <v>121</v>
      </c>
      <c r="G187" s="34" t="s">
        <v>164</v>
      </c>
      <c r="I187" s="39">
        <v>-280</v>
      </c>
      <c r="J187" s="34">
        <v>-319</v>
      </c>
      <c r="M187" s="181"/>
      <c r="N187" s="191"/>
    </row>
    <row r="188" spans="1:14" x14ac:dyDescent="0.45">
      <c r="A188" s="184"/>
      <c r="B188" s="187"/>
      <c r="C188" s="223"/>
      <c r="D188" s="49">
        <v>122</v>
      </c>
      <c r="G188" s="34" t="s">
        <v>164</v>
      </c>
      <c r="I188" s="39">
        <v>-150</v>
      </c>
      <c r="J188" s="34">
        <v>-221</v>
      </c>
      <c r="M188" s="181"/>
      <c r="N188" s="207"/>
    </row>
    <row r="189" spans="1:14" x14ac:dyDescent="0.45">
      <c r="A189" s="184"/>
      <c r="B189" s="187" t="s">
        <v>391</v>
      </c>
      <c r="C189" s="223" t="s">
        <v>392</v>
      </c>
      <c r="D189" s="49" t="s">
        <v>393</v>
      </c>
      <c r="G189" s="34" t="s">
        <v>164</v>
      </c>
      <c r="I189" s="39">
        <v>-260</v>
      </c>
      <c r="J189" s="34">
        <v>-226</v>
      </c>
      <c r="M189" s="181"/>
      <c r="N189" s="206" t="s">
        <v>564</v>
      </c>
    </row>
    <row r="190" spans="1:14" x14ac:dyDescent="0.45">
      <c r="A190" s="184"/>
      <c r="B190" s="187"/>
      <c r="C190" s="223"/>
      <c r="D190" s="49" t="s">
        <v>394</v>
      </c>
      <c r="G190" s="34" t="s">
        <v>164</v>
      </c>
      <c r="I190" s="39">
        <v>-295</v>
      </c>
      <c r="J190" s="34">
        <v>-356</v>
      </c>
      <c r="M190" s="181"/>
      <c r="N190" s="191"/>
    </row>
    <row r="191" spans="1:14" x14ac:dyDescent="0.45">
      <c r="A191" s="184"/>
      <c r="B191" s="187"/>
      <c r="C191" s="223"/>
      <c r="D191" s="49" t="s">
        <v>395</v>
      </c>
      <c r="G191" s="34" t="s">
        <v>164</v>
      </c>
      <c r="I191" s="39">
        <v>-180</v>
      </c>
      <c r="J191" s="34">
        <v>-99</v>
      </c>
      <c r="M191" s="181"/>
      <c r="N191" s="191"/>
    </row>
    <row r="192" spans="1:14" x14ac:dyDescent="0.45">
      <c r="A192" s="184"/>
      <c r="B192" s="187"/>
      <c r="C192" s="223"/>
      <c r="D192" s="49" t="s">
        <v>396</v>
      </c>
      <c r="G192" s="34" t="s">
        <v>164</v>
      </c>
      <c r="I192" s="39">
        <v>-280</v>
      </c>
      <c r="J192" s="34">
        <v>-242</v>
      </c>
      <c r="M192" s="181"/>
      <c r="N192" s="191"/>
    </row>
    <row r="193" spans="1:14" x14ac:dyDescent="0.45">
      <c r="A193" s="184"/>
      <c r="B193" s="187"/>
      <c r="C193" s="223"/>
      <c r="D193" s="49" t="s">
        <v>397</v>
      </c>
      <c r="G193" s="34" t="s">
        <v>164</v>
      </c>
      <c r="I193" s="39">
        <v>-260</v>
      </c>
      <c r="J193" s="34">
        <v>-265</v>
      </c>
      <c r="M193" s="181"/>
      <c r="N193" s="191"/>
    </row>
    <row r="194" spans="1:14" x14ac:dyDescent="0.45">
      <c r="A194" s="184"/>
      <c r="B194" s="187"/>
      <c r="C194" s="223"/>
      <c r="D194" s="49" t="s">
        <v>398</v>
      </c>
      <c r="G194" s="34" t="s">
        <v>164</v>
      </c>
      <c r="I194" s="39">
        <v>-295</v>
      </c>
      <c r="J194" s="34">
        <v>-347</v>
      </c>
      <c r="M194" s="181"/>
      <c r="N194" s="191"/>
    </row>
    <row r="195" spans="1:14" x14ac:dyDescent="0.45">
      <c r="A195" s="184"/>
      <c r="B195" s="187"/>
      <c r="C195" s="223"/>
      <c r="D195" s="49" t="s">
        <v>399</v>
      </c>
      <c r="G195" s="34" t="s">
        <v>164</v>
      </c>
      <c r="I195" s="39">
        <v>-180</v>
      </c>
      <c r="J195" s="34">
        <v>-127</v>
      </c>
      <c r="M195" s="181"/>
      <c r="N195" s="191"/>
    </row>
    <row r="196" spans="1:14" x14ac:dyDescent="0.45">
      <c r="A196" s="184"/>
      <c r="B196" s="187"/>
      <c r="C196" s="223"/>
      <c r="D196" s="49" t="s">
        <v>400</v>
      </c>
      <c r="G196" s="34" t="s">
        <v>164</v>
      </c>
      <c r="I196" s="39">
        <v>-280</v>
      </c>
      <c r="J196" s="34">
        <v>-221</v>
      </c>
      <c r="M196" s="181"/>
      <c r="N196" s="207"/>
    </row>
    <row r="197" spans="1:14" x14ac:dyDescent="0.45">
      <c r="A197" s="184"/>
      <c r="B197" s="187" t="s">
        <v>407</v>
      </c>
      <c r="C197" s="223" t="s">
        <v>401</v>
      </c>
      <c r="D197" s="49" t="s">
        <v>402</v>
      </c>
      <c r="G197" s="34" t="s">
        <v>164</v>
      </c>
      <c r="I197" s="39">
        <v>-263</v>
      </c>
      <c r="J197" s="34">
        <v>-156</v>
      </c>
      <c r="M197" s="181"/>
      <c r="N197" s="206" t="s">
        <v>565</v>
      </c>
    </row>
    <row r="198" spans="1:14" x14ac:dyDescent="0.45">
      <c r="A198" s="184"/>
      <c r="B198" s="187"/>
      <c r="C198" s="223"/>
      <c r="D198" s="49" t="s">
        <v>403</v>
      </c>
      <c r="G198" s="34" t="s">
        <v>164</v>
      </c>
      <c r="I198" s="39">
        <v>-340</v>
      </c>
      <c r="J198" s="34">
        <v>-414</v>
      </c>
      <c r="M198" s="181"/>
      <c r="N198" s="191"/>
    </row>
    <row r="199" spans="1:14" x14ac:dyDescent="0.45">
      <c r="A199" s="184"/>
      <c r="B199" s="187"/>
      <c r="C199" s="223"/>
      <c r="D199" s="49" t="s">
        <v>404</v>
      </c>
      <c r="G199" s="34" t="s">
        <v>164</v>
      </c>
      <c r="I199" s="39">
        <v>-291</v>
      </c>
      <c r="J199" s="34">
        <v>-323</v>
      </c>
      <c r="M199" s="181"/>
      <c r="N199" s="191"/>
    </row>
    <row r="200" spans="1:14" x14ac:dyDescent="0.45">
      <c r="A200" s="184"/>
      <c r="B200" s="187"/>
      <c r="C200" s="223"/>
      <c r="D200" s="49" t="s">
        <v>405</v>
      </c>
      <c r="G200" s="34" t="s">
        <v>164</v>
      </c>
      <c r="I200" s="39">
        <v>-318</v>
      </c>
      <c r="J200" s="34">
        <v>-336</v>
      </c>
      <c r="M200" s="181"/>
      <c r="N200" s="191"/>
    </row>
    <row r="201" spans="1:14" x14ac:dyDescent="0.45">
      <c r="A201" s="184"/>
      <c r="B201" s="187"/>
      <c r="C201" s="223" t="s">
        <v>406</v>
      </c>
      <c r="D201" s="49">
        <v>1</v>
      </c>
      <c r="G201" s="34" t="s">
        <v>164</v>
      </c>
      <c r="I201" s="39">
        <v>-318</v>
      </c>
      <c r="J201" s="34">
        <v>-339</v>
      </c>
      <c r="M201" s="181"/>
      <c r="N201" s="191"/>
    </row>
    <row r="202" spans="1:14" x14ac:dyDescent="0.45">
      <c r="A202" s="184"/>
      <c r="B202" s="187"/>
      <c r="C202" s="223"/>
      <c r="D202" s="49">
        <v>2</v>
      </c>
      <c r="G202" s="34" t="s">
        <v>164</v>
      </c>
      <c r="I202" s="39">
        <v>-340</v>
      </c>
      <c r="J202" s="34">
        <v>-408</v>
      </c>
      <c r="M202" s="181"/>
      <c r="N202" s="191"/>
    </row>
    <row r="203" spans="1:14" x14ac:dyDescent="0.45">
      <c r="A203" s="184"/>
      <c r="B203" s="187"/>
      <c r="C203" s="223"/>
      <c r="D203" s="49">
        <v>3</v>
      </c>
      <c r="G203" s="34" t="s">
        <v>164</v>
      </c>
      <c r="I203" s="39">
        <v>-263</v>
      </c>
      <c r="J203" s="34">
        <v>-237</v>
      </c>
      <c r="M203" s="181"/>
      <c r="N203" s="191"/>
    </row>
    <row r="204" spans="1:14" x14ac:dyDescent="0.45">
      <c r="A204" s="184"/>
      <c r="B204" s="187"/>
      <c r="C204" s="223"/>
      <c r="D204" s="49">
        <v>4</v>
      </c>
      <c r="G204" s="34" t="s">
        <v>164</v>
      </c>
      <c r="I204" s="39">
        <v>-291</v>
      </c>
      <c r="J204" s="34">
        <v>-301</v>
      </c>
      <c r="M204" s="181"/>
      <c r="N204" s="207"/>
    </row>
    <row r="205" spans="1:14" x14ac:dyDescent="0.45">
      <c r="A205" s="184"/>
      <c r="B205" s="187" t="s">
        <v>408</v>
      </c>
      <c r="C205" s="223" t="s">
        <v>409</v>
      </c>
      <c r="D205" s="49" t="s">
        <v>410</v>
      </c>
      <c r="G205" s="34" t="s">
        <v>164</v>
      </c>
      <c r="I205" s="39">
        <v>-305</v>
      </c>
      <c r="J205" s="34">
        <v>-305</v>
      </c>
      <c r="M205" s="181"/>
      <c r="N205" s="206" t="s">
        <v>566</v>
      </c>
    </row>
    <row r="206" spans="1:14" x14ac:dyDescent="0.45">
      <c r="A206" s="184"/>
      <c r="B206" s="187"/>
      <c r="C206" s="223"/>
      <c r="D206" s="49" t="s">
        <v>411</v>
      </c>
      <c r="G206" s="34" t="s">
        <v>164</v>
      </c>
      <c r="I206" s="39">
        <v>-345</v>
      </c>
      <c r="J206" s="34">
        <v>-420</v>
      </c>
      <c r="M206" s="181"/>
      <c r="N206" s="191"/>
    </row>
    <row r="207" spans="1:14" x14ac:dyDescent="0.45">
      <c r="A207" s="184"/>
      <c r="B207" s="187"/>
      <c r="C207" s="223"/>
      <c r="D207" s="49" t="s">
        <v>393</v>
      </c>
      <c r="G207" s="34" t="s">
        <v>164</v>
      </c>
      <c r="I207" s="39">
        <v>-250</v>
      </c>
      <c r="J207" s="34">
        <v>-230</v>
      </c>
      <c r="M207" s="181"/>
      <c r="N207" s="191"/>
    </row>
    <row r="208" spans="1:14" x14ac:dyDescent="0.45">
      <c r="A208" s="184"/>
      <c r="B208" s="187"/>
      <c r="C208" s="223"/>
      <c r="D208" s="49" t="s">
        <v>394</v>
      </c>
      <c r="G208" s="34" t="s">
        <v>164</v>
      </c>
      <c r="I208" s="39">
        <v>-305</v>
      </c>
      <c r="J208" s="34">
        <v>-308</v>
      </c>
      <c r="M208" s="181"/>
      <c r="N208" s="191"/>
    </row>
    <row r="209" spans="1:14" x14ac:dyDescent="0.45">
      <c r="A209" s="184"/>
      <c r="B209" s="187"/>
      <c r="C209" s="223"/>
      <c r="D209" s="49" t="s">
        <v>412</v>
      </c>
      <c r="G209" s="34" t="s">
        <v>164</v>
      </c>
      <c r="I209" s="39">
        <v>-305</v>
      </c>
      <c r="J209" s="34">
        <v>-310</v>
      </c>
      <c r="M209" s="181"/>
      <c r="N209" s="191"/>
    </row>
    <row r="210" spans="1:14" x14ac:dyDescent="0.45">
      <c r="A210" s="184"/>
      <c r="B210" s="187"/>
      <c r="C210" s="223"/>
      <c r="D210" s="49" t="s">
        <v>413</v>
      </c>
      <c r="G210" s="34" t="s">
        <v>164</v>
      </c>
      <c r="I210" s="39">
        <v>-345</v>
      </c>
      <c r="J210" s="34">
        <v>-415</v>
      </c>
      <c r="M210" s="181"/>
      <c r="N210" s="191"/>
    </row>
    <row r="211" spans="1:14" x14ac:dyDescent="0.45">
      <c r="A211" s="184"/>
      <c r="B211" s="187"/>
      <c r="C211" s="223"/>
      <c r="D211" s="49" t="s">
        <v>397</v>
      </c>
      <c r="G211" s="34" t="s">
        <v>164</v>
      </c>
      <c r="I211" s="39">
        <v>-250</v>
      </c>
      <c r="J211" s="34">
        <v>-236</v>
      </c>
      <c r="M211" s="181"/>
      <c r="N211" s="191"/>
    </row>
    <row r="212" spans="1:14" x14ac:dyDescent="0.45">
      <c r="A212" s="184"/>
      <c r="B212" s="187"/>
      <c r="C212" s="223"/>
      <c r="D212" s="49" t="s">
        <v>398</v>
      </c>
      <c r="G212" s="34" t="s">
        <v>164</v>
      </c>
      <c r="I212" s="39">
        <v>-305</v>
      </c>
      <c r="J212" s="34">
        <v>-327</v>
      </c>
      <c r="M212" s="181"/>
      <c r="N212" s="207"/>
    </row>
    <row r="213" spans="1:14" x14ac:dyDescent="0.45">
      <c r="A213" s="184"/>
      <c r="B213" s="187" t="s">
        <v>414</v>
      </c>
      <c r="C213" s="208" t="s">
        <v>415</v>
      </c>
      <c r="D213" s="49" t="s">
        <v>416</v>
      </c>
      <c r="G213" s="34" t="s">
        <v>164</v>
      </c>
      <c r="I213" s="39">
        <v>-210</v>
      </c>
      <c r="J213" s="34">
        <v>-197</v>
      </c>
      <c r="M213" s="181"/>
      <c r="N213" s="206" t="s">
        <v>567</v>
      </c>
    </row>
    <row r="214" spans="1:14" x14ac:dyDescent="0.45">
      <c r="A214" s="184"/>
      <c r="B214" s="187"/>
      <c r="C214" s="208"/>
      <c r="D214" s="49" t="s">
        <v>349</v>
      </c>
      <c r="G214" s="34" t="s">
        <v>164</v>
      </c>
      <c r="I214" s="39">
        <v>-270</v>
      </c>
      <c r="J214" s="34">
        <v>-352</v>
      </c>
      <c r="M214" s="181"/>
      <c r="N214" s="191"/>
    </row>
    <row r="215" spans="1:14" x14ac:dyDescent="0.45">
      <c r="A215" s="184"/>
      <c r="B215" s="187"/>
      <c r="C215" s="208"/>
      <c r="D215" s="49" t="s">
        <v>417</v>
      </c>
      <c r="G215" s="34" t="s">
        <v>164</v>
      </c>
      <c r="I215" s="39">
        <v>-260</v>
      </c>
      <c r="J215" s="34">
        <v>-347</v>
      </c>
      <c r="M215" s="181"/>
      <c r="N215" s="191"/>
    </row>
    <row r="216" spans="1:14" x14ac:dyDescent="0.45">
      <c r="A216" s="184"/>
      <c r="B216" s="187"/>
      <c r="C216" s="208"/>
      <c r="D216" s="49" t="s">
        <v>324</v>
      </c>
      <c r="G216" s="34" t="s">
        <v>164</v>
      </c>
      <c r="I216" s="39">
        <v>-240</v>
      </c>
      <c r="J216" s="34">
        <v>-228</v>
      </c>
      <c r="M216" s="181"/>
      <c r="N216" s="191"/>
    </row>
    <row r="217" spans="1:14" x14ac:dyDescent="0.45">
      <c r="A217" s="184"/>
      <c r="B217" s="187"/>
      <c r="C217" s="208" t="s">
        <v>418</v>
      </c>
      <c r="D217" s="49" t="s">
        <v>416</v>
      </c>
      <c r="G217" s="34" t="s">
        <v>164</v>
      </c>
      <c r="I217" s="39">
        <v>-210</v>
      </c>
      <c r="J217" s="34">
        <v>-194</v>
      </c>
      <c r="M217" s="181"/>
      <c r="N217" s="191"/>
    </row>
    <row r="218" spans="1:14" x14ac:dyDescent="0.45">
      <c r="A218" s="184"/>
      <c r="B218" s="187"/>
      <c r="C218" s="208"/>
      <c r="D218" s="49" t="s">
        <v>349</v>
      </c>
      <c r="G218" s="34" t="s">
        <v>164</v>
      </c>
      <c r="I218" s="39">
        <v>-270</v>
      </c>
      <c r="J218" s="34">
        <v>-333</v>
      </c>
      <c r="M218" s="181"/>
      <c r="N218" s="191"/>
    </row>
    <row r="219" spans="1:14" x14ac:dyDescent="0.45">
      <c r="A219" s="184"/>
      <c r="B219" s="187"/>
      <c r="C219" s="208"/>
      <c r="D219" s="49" t="s">
        <v>417</v>
      </c>
      <c r="G219" s="34" t="s">
        <v>164</v>
      </c>
      <c r="I219" s="39">
        <v>-260</v>
      </c>
      <c r="J219" s="34">
        <v>-275</v>
      </c>
      <c r="M219" s="181"/>
      <c r="N219" s="191"/>
    </row>
    <row r="220" spans="1:14" x14ac:dyDescent="0.45">
      <c r="A220" s="184"/>
      <c r="B220" s="187"/>
      <c r="C220" s="208"/>
      <c r="D220" s="49" t="s">
        <v>324</v>
      </c>
      <c r="G220" s="34" t="s">
        <v>164</v>
      </c>
      <c r="I220" s="39">
        <v>-240</v>
      </c>
      <c r="J220" s="34">
        <v>-211</v>
      </c>
      <c r="M220" s="181"/>
      <c r="N220" s="207"/>
    </row>
    <row r="221" spans="1:14" x14ac:dyDescent="0.45">
      <c r="A221" s="184" t="s">
        <v>137</v>
      </c>
      <c r="B221" s="187" t="s">
        <v>419</v>
      </c>
      <c r="C221" s="208" t="s">
        <v>420</v>
      </c>
      <c r="D221" s="49" t="s">
        <v>421</v>
      </c>
      <c r="G221" s="34" t="s">
        <v>164</v>
      </c>
      <c r="I221" s="39">
        <v>-248</v>
      </c>
      <c r="J221" s="34">
        <v>-339</v>
      </c>
      <c r="M221" s="181"/>
      <c r="N221" s="206" t="s">
        <v>568</v>
      </c>
    </row>
    <row r="222" spans="1:14" x14ac:dyDescent="0.45">
      <c r="A222" s="184"/>
      <c r="B222" s="187"/>
      <c r="C222" s="208"/>
      <c r="D222" s="49" t="s">
        <v>422</v>
      </c>
      <c r="G222" s="34" t="s">
        <v>164</v>
      </c>
      <c r="I222" s="39">
        <v>-219</v>
      </c>
      <c r="J222" s="34">
        <v>-299</v>
      </c>
      <c r="M222" s="181"/>
      <c r="N222" s="191"/>
    </row>
    <row r="223" spans="1:14" x14ac:dyDescent="0.45">
      <c r="A223" s="184"/>
      <c r="B223" s="187"/>
      <c r="C223" s="208"/>
      <c r="D223" s="49" t="s">
        <v>423</v>
      </c>
      <c r="G223" s="34" t="s">
        <v>164</v>
      </c>
      <c r="I223" s="39">
        <v>-138</v>
      </c>
      <c r="J223" s="34">
        <v>-187</v>
      </c>
      <c r="M223" s="181"/>
      <c r="N223" s="191"/>
    </row>
    <row r="224" spans="1:14" x14ac:dyDescent="0.45">
      <c r="A224" s="184"/>
      <c r="B224" s="187"/>
      <c r="C224" s="208"/>
      <c r="D224" s="49" t="s">
        <v>424</v>
      </c>
      <c r="G224" s="34" t="s">
        <v>164</v>
      </c>
      <c r="I224" s="39">
        <v>-192</v>
      </c>
      <c r="J224" s="34">
        <v>-218</v>
      </c>
      <c r="M224" s="181"/>
      <c r="N224" s="207"/>
    </row>
    <row r="225" spans="1:15" x14ac:dyDescent="0.45">
      <c r="A225" s="184" t="s">
        <v>425</v>
      </c>
      <c r="B225" s="187" t="s">
        <v>426</v>
      </c>
      <c r="C225" s="208" t="s">
        <v>427</v>
      </c>
      <c r="D225" s="49" t="s">
        <v>428</v>
      </c>
      <c r="G225" s="34" t="s">
        <v>163</v>
      </c>
      <c r="I225" s="39">
        <v>237</v>
      </c>
      <c r="J225" s="34">
        <v>71</v>
      </c>
      <c r="M225" s="181"/>
      <c r="N225" s="206" t="s">
        <v>569</v>
      </c>
    </row>
    <row r="226" spans="1:15" x14ac:dyDescent="0.45">
      <c r="A226" s="184"/>
      <c r="B226" s="187"/>
      <c r="C226" s="208"/>
      <c r="D226" s="49" t="s">
        <v>429</v>
      </c>
      <c r="G226" s="34" t="s">
        <v>163</v>
      </c>
      <c r="I226" s="39">
        <v>330</v>
      </c>
      <c r="J226" s="34">
        <v>177</v>
      </c>
      <c r="M226" s="181"/>
      <c r="N226" s="191"/>
    </row>
    <row r="227" spans="1:15" x14ac:dyDescent="0.45">
      <c r="A227" s="184"/>
      <c r="B227" s="187"/>
      <c r="C227" s="208"/>
      <c r="D227" s="49" t="s">
        <v>430</v>
      </c>
      <c r="G227" s="34" t="s">
        <v>163</v>
      </c>
      <c r="I227" s="39">
        <v>330</v>
      </c>
      <c r="J227" s="34">
        <v>164</v>
      </c>
      <c r="M227" s="181"/>
      <c r="N227" s="191"/>
    </row>
    <row r="228" spans="1:15" x14ac:dyDescent="0.45">
      <c r="A228" s="184"/>
      <c r="B228" s="187"/>
      <c r="C228" s="208"/>
      <c r="D228" s="49" t="s">
        <v>431</v>
      </c>
      <c r="G228" s="34" t="s">
        <v>163</v>
      </c>
      <c r="I228" s="39">
        <v>237</v>
      </c>
      <c r="J228" s="34">
        <v>82</v>
      </c>
      <c r="M228" s="181"/>
      <c r="N228" s="207"/>
    </row>
    <row r="229" spans="1:15" x14ac:dyDescent="0.45">
      <c r="A229" s="184"/>
      <c r="B229" s="187" t="s">
        <v>432</v>
      </c>
      <c r="C229" s="209" t="s">
        <v>433</v>
      </c>
      <c r="D229" s="49" t="s">
        <v>434</v>
      </c>
      <c r="G229" s="34" t="s">
        <v>163</v>
      </c>
      <c r="I229" s="39">
        <v>350</v>
      </c>
      <c r="J229" s="34">
        <v>118</v>
      </c>
      <c r="M229" s="181"/>
      <c r="N229" s="206" t="s">
        <v>570</v>
      </c>
    </row>
    <row r="230" spans="1:15" x14ac:dyDescent="0.45">
      <c r="A230" s="184"/>
      <c r="B230" s="187"/>
      <c r="C230" s="209"/>
      <c r="D230" s="49" t="s">
        <v>435</v>
      </c>
      <c r="G230" s="34" t="s">
        <v>163</v>
      </c>
      <c r="I230" s="39">
        <v>450</v>
      </c>
      <c r="J230" s="34">
        <v>113</v>
      </c>
      <c r="M230" s="181"/>
      <c r="N230" s="191"/>
    </row>
    <row r="231" spans="1:15" x14ac:dyDescent="0.45">
      <c r="A231" s="184"/>
      <c r="B231" s="187"/>
      <c r="C231" s="209"/>
      <c r="D231" s="49" t="s">
        <v>436</v>
      </c>
      <c r="G231" s="34" t="s">
        <v>163</v>
      </c>
      <c r="I231" s="39">
        <v>350</v>
      </c>
      <c r="J231" s="34">
        <v>177</v>
      </c>
      <c r="M231" s="181"/>
      <c r="N231" s="191"/>
    </row>
    <row r="232" spans="1:15" x14ac:dyDescent="0.45">
      <c r="A232" s="184"/>
      <c r="B232" s="187"/>
      <c r="C232" s="209"/>
      <c r="D232" s="49" t="s">
        <v>437</v>
      </c>
      <c r="G232" s="34" t="s">
        <v>163</v>
      </c>
      <c r="I232" s="39">
        <v>450</v>
      </c>
      <c r="J232" s="34">
        <v>216</v>
      </c>
      <c r="M232" s="181"/>
      <c r="N232" s="207"/>
    </row>
    <row r="233" spans="1:15" x14ac:dyDescent="0.45">
      <c r="A233" s="184" t="s">
        <v>438</v>
      </c>
      <c r="B233" s="54" t="s">
        <v>439</v>
      </c>
      <c r="C233" s="76" t="s">
        <v>441</v>
      </c>
      <c r="D233" s="49" t="s">
        <v>443</v>
      </c>
      <c r="G233" s="34" t="s">
        <v>164</v>
      </c>
      <c r="I233" s="39">
        <v>-250</v>
      </c>
      <c r="J233" s="34">
        <v>-209</v>
      </c>
      <c r="M233" s="181"/>
      <c r="N233" s="100" t="s">
        <v>571</v>
      </c>
    </row>
    <row r="234" spans="1:15" ht="28.5" x14ac:dyDescent="0.45">
      <c r="A234" s="184"/>
      <c r="B234" s="187" t="s">
        <v>440</v>
      </c>
      <c r="C234" s="209" t="s">
        <v>442</v>
      </c>
      <c r="D234" s="49" t="s">
        <v>429</v>
      </c>
      <c r="G234" s="34" t="s">
        <v>164</v>
      </c>
      <c r="H234" s="179">
        <v>7</v>
      </c>
      <c r="I234" s="39" t="s">
        <v>598</v>
      </c>
      <c r="J234" s="34">
        <v>-268</v>
      </c>
      <c r="M234" s="181"/>
      <c r="N234" s="206" t="s">
        <v>572</v>
      </c>
      <c r="O234" s="6" t="s">
        <v>597</v>
      </c>
    </row>
    <row r="235" spans="1:15" x14ac:dyDescent="0.45">
      <c r="A235" s="184"/>
      <c r="B235" s="187"/>
      <c r="C235" s="209"/>
      <c r="D235" s="49" t="s">
        <v>444</v>
      </c>
      <c r="G235" s="34" t="s">
        <v>164</v>
      </c>
      <c r="H235" s="179"/>
      <c r="I235" s="39" t="s">
        <v>598</v>
      </c>
      <c r="J235" s="34">
        <v>-269</v>
      </c>
      <c r="M235" s="181"/>
      <c r="N235" s="207"/>
    </row>
    <row r="236" spans="1:15" x14ac:dyDescent="0.45">
      <c r="A236" s="184" t="s">
        <v>445</v>
      </c>
      <c r="B236" s="54" t="s">
        <v>446</v>
      </c>
      <c r="C236" s="48" t="s">
        <v>448</v>
      </c>
      <c r="D236" s="49" t="s">
        <v>450</v>
      </c>
      <c r="G236" s="34" t="s">
        <v>164</v>
      </c>
      <c r="I236" s="39">
        <v>-240</v>
      </c>
      <c r="J236" s="34">
        <v>-255</v>
      </c>
      <c r="M236" s="181"/>
      <c r="N236" s="100" t="s">
        <v>573</v>
      </c>
    </row>
    <row r="237" spans="1:15" x14ac:dyDescent="0.45">
      <c r="A237" s="184"/>
      <c r="B237" s="54" t="s">
        <v>447</v>
      </c>
      <c r="C237" s="48" t="s">
        <v>449</v>
      </c>
      <c r="D237" s="49" t="s">
        <v>451</v>
      </c>
      <c r="G237" s="34" t="s">
        <v>163</v>
      </c>
      <c r="I237" s="39">
        <v>255</v>
      </c>
      <c r="J237" s="34">
        <v>0</v>
      </c>
      <c r="M237" s="181"/>
      <c r="N237" s="100" t="s">
        <v>574</v>
      </c>
    </row>
    <row r="238" spans="1:15" x14ac:dyDescent="0.45">
      <c r="A238" s="184" t="s">
        <v>463</v>
      </c>
      <c r="B238" s="187" t="s">
        <v>464</v>
      </c>
      <c r="C238" s="209" t="s">
        <v>465</v>
      </c>
      <c r="D238" s="49" t="s">
        <v>429</v>
      </c>
      <c r="G238" s="34" t="s">
        <v>163</v>
      </c>
      <c r="I238" s="39">
        <v>250</v>
      </c>
      <c r="J238" s="34">
        <v>109</v>
      </c>
      <c r="M238" s="181"/>
      <c r="N238" s="206" t="s">
        <v>575</v>
      </c>
    </row>
    <row r="239" spans="1:15" x14ac:dyDescent="0.45">
      <c r="A239" s="184"/>
      <c r="B239" s="187"/>
      <c r="C239" s="209"/>
      <c r="D239" s="49" t="s">
        <v>431</v>
      </c>
      <c r="G239" s="34" t="s">
        <v>163</v>
      </c>
      <c r="I239" s="39">
        <v>250</v>
      </c>
      <c r="J239" s="34">
        <v>51</v>
      </c>
      <c r="M239" s="181"/>
      <c r="N239" s="191"/>
    </row>
    <row r="240" spans="1:15" x14ac:dyDescent="0.45">
      <c r="A240" s="184"/>
      <c r="B240" s="187"/>
      <c r="C240" s="209"/>
      <c r="D240" s="49" t="s">
        <v>466</v>
      </c>
      <c r="G240" s="34" t="s">
        <v>163</v>
      </c>
      <c r="I240" s="39">
        <v>250</v>
      </c>
      <c r="J240" s="34">
        <v>79</v>
      </c>
      <c r="M240" s="181"/>
      <c r="N240" s="191"/>
    </row>
    <row r="241" spans="1:14" x14ac:dyDescent="0.45">
      <c r="A241" s="184"/>
      <c r="B241" s="187"/>
      <c r="C241" s="209"/>
      <c r="D241" s="49" t="s">
        <v>467</v>
      </c>
      <c r="G241" s="34" t="s">
        <v>163</v>
      </c>
      <c r="I241" s="39">
        <v>250</v>
      </c>
      <c r="J241" s="34">
        <v>39</v>
      </c>
      <c r="M241" s="181"/>
      <c r="N241" s="191"/>
    </row>
    <row r="242" spans="1:14" x14ac:dyDescent="0.45">
      <c r="A242" s="184"/>
      <c r="B242" s="187"/>
      <c r="C242" s="209"/>
      <c r="D242" s="49" t="s">
        <v>468</v>
      </c>
      <c r="G242" s="34" t="s">
        <v>163</v>
      </c>
      <c r="I242" s="39">
        <v>250</v>
      </c>
      <c r="J242" s="34">
        <v>67</v>
      </c>
      <c r="M242" s="181"/>
      <c r="N242" s="191"/>
    </row>
    <row r="243" spans="1:14" x14ac:dyDescent="0.45">
      <c r="A243" s="184"/>
      <c r="B243" s="187"/>
      <c r="C243" s="209"/>
      <c r="D243" s="49" t="s">
        <v>469</v>
      </c>
      <c r="G243" s="34" t="s">
        <v>163</v>
      </c>
      <c r="I243" s="39">
        <v>250</v>
      </c>
      <c r="J243" s="34">
        <v>76</v>
      </c>
      <c r="M243" s="181"/>
      <c r="N243" s="191"/>
    </row>
    <row r="244" spans="1:14" x14ac:dyDescent="0.45">
      <c r="A244" s="184"/>
      <c r="B244" s="187"/>
      <c r="C244" s="209"/>
      <c r="D244" s="49" t="s">
        <v>470</v>
      </c>
      <c r="G244" s="34" t="s">
        <v>163</v>
      </c>
      <c r="I244" s="39">
        <v>250</v>
      </c>
      <c r="J244" s="34">
        <v>92</v>
      </c>
      <c r="M244" s="181"/>
      <c r="N244" s="191"/>
    </row>
    <row r="245" spans="1:14" x14ac:dyDescent="0.45">
      <c r="A245" s="184"/>
      <c r="B245" s="187"/>
      <c r="C245" s="209"/>
      <c r="D245" s="49" t="s">
        <v>471</v>
      </c>
      <c r="G245" s="34" t="s">
        <v>163</v>
      </c>
      <c r="I245" s="39">
        <v>250</v>
      </c>
      <c r="J245" s="34">
        <v>119</v>
      </c>
      <c r="M245" s="181"/>
      <c r="N245" s="207"/>
    </row>
    <row r="246" spans="1:14" x14ac:dyDescent="0.45">
      <c r="A246" s="184" t="s">
        <v>485</v>
      </c>
      <c r="B246" s="187" t="s">
        <v>486</v>
      </c>
      <c r="C246" s="209" t="s">
        <v>487</v>
      </c>
      <c r="D246" s="49" t="s">
        <v>488</v>
      </c>
      <c r="G246" s="34" t="s">
        <v>164</v>
      </c>
      <c r="I246" s="39">
        <v>-200</v>
      </c>
      <c r="J246" s="34">
        <v>-277</v>
      </c>
      <c r="M246" s="181"/>
      <c r="N246" s="206" t="s">
        <v>580</v>
      </c>
    </row>
    <row r="247" spans="1:14" x14ac:dyDescent="0.45">
      <c r="A247" s="184"/>
      <c r="B247" s="187"/>
      <c r="C247" s="209"/>
      <c r="D247" s="49" t="s">
        <v>489</v>
      </c>
      <c r="G247" s="34" t="s">
        <v>164</v>
      </c>
      <c r="I247" s="39">
        <v>-140</v>
      </c>
      <c r="J247" s="34">
        <v>-165</v>
      </c>
      <c r="M247" s="181"/>
      <c r="N247" s="191"/>
    </row>
    <row r="248" spans="1:14" x14ac:dyDescent="0.45">
      <c r="A248" s="184"/>
      <c r="B248" s="187"/>
      <c r="C248" s="209"/>
      <c r="D248" s="49" t="s">
        <v>490</v>
      </c>
      <c r="G248" s="34" t="s">
        <v>164</v>
      </c>
      <c r="I248" s="39">
        <v>-200</v>
      </c>
      <c r="J248" s="34">
        <v>-181</v>
      </c>
      <c r="M248" s="181"/>
      <c r="N248" s="207"/>
    </row>
    <row r="249" spans="1:14" ht="42.75" customHeight="1" x14ac:dyDescent="0.45">
      <c r="A249" s="184" t="s">
        <v>491</v>
      </c>
      <c r="B249" s="187" t="s">
        <v>492</v>
      </c>
      <c r="C249" s="209" t="s">
        <v>493</v>
      </c>
      <c r="D249" s="49" t="s">
        <v>494</v>
      </c>
      <c r="G249" s="34" t="s">
        <v>163</v>
      </c>
      <c r="I249" s="39">
        <v>235</v>
      </c>
      <c r="J249" s="34">
        <v>103</v>
      </c>
      <c r="M249" s="181"/>
      <c r="N249" s="206" t="s">
        <v>581</v>
      </c>
    </row>
    <row r="250" spans="1:14" x14ac:dyDescent="0.45">
      <c r="A250" s="184"/>
      <c r="B250" s="187"/>
      <c r="C250" s="209"/>
      <c r="D250" s="49" t="s">
        <v>495</v>
      </c>
      <c r="G250" s="34" t="s">
        <v>164</v>
      </c>
      <c r="I250" s="39">
        <v>149</v>
      </c>
      <c r="J250" s="34">
        <v>2</v>
      </c>
      <c r="M250" s="181"/>
      <c r="N250" s="207"/>
    </row>
    <row r="251" spans="1:14" x14ac:dyDescent="0.45">
      <c r="A251" s="184" t="s">
        <v>501</v>
      </c>
      <c r="B251" s="187" t="s">
        <v>496</v>
      </c>
      <c r="C251" s="172" t="s">
        <v>497</v>
      </c>
      <c r="D251" s="49">
        <v>144</v>
      </c>
      <c r="G251" s="34" t="s">
        <v>500</v>
      </c>
      <c r="I251" s="39">
        <v>103</v>
      </c>
      <c r="J251" s="34">
        <v>95</v>
      </c>
      <c r="M251" s="181"/>
    </row>
    <row r="252" spans="1:14" x14ac:dyDescent="0.45">
      <c r="A252" s="184"/>
      <c r="B252" s="187"/>
      <c r="D252" s="49">
        <v>144</v>
      </c>
      <c r="G252" s="34" t="s">
        <v>500</v>
      </c>
      <c r="I252" s="39">
        <v>103</v>
      </c>
      <c r="J252" s="34">
        <v>59</v>
      </c>
      <c r="M252" s="181"/>
    </row>
    <row r="253" spans="1:14" x14ac:dyDescent="0.45">
      <c r="A253" s="184"/>
      <c r="B253" s="187"/>
      <c r="C253" s="172" t="s">
        <v>498</v>
      </c>
      <c r="D253" s="49">
        <v>143</v>
      </c>
      <c r="G253" s="34" t="s">
        <v>500</v>
      </c>
      <c r="I253" s="39">
        <v>103</v>
      </c>
      <c r="J253" s="34">
        <v>48</v>
      </c>
      <c r="M253" s="181"/>
    </row>
    <row r="254" spans="1:14" x14ac:dyDescent="0.45">
      <c r="A254" s="184"/>
      <c r="B254" s="187"/>
      <c r="C254" s="172" t="s">
        <v>499</v>
      </c>
      <c r="D254" s="49">
        <v>143</v>
      </c>
      <c r="G254" s="34" t="s">
        <v>1194</v>
      </c>
      <c r="I254" s="39">
        <v>103</v>
      </c>
      <c r="J254" s="34">
        <v>67</v>
      </c>
      <c r="M254" s="181"/>
    </row>
    <row r="255" spans="1:14" x14ac:dyDescent="0.45">
      <c r="A255" s="184" t="s">
        <v>502</v>
      </c>
      <c r="B255" s="187" t="s">
        <v>503</v>
      </c>
      <c r="C255" s="171" t="s">
        <v>504</v>
      </c>
      <c r="D255" s="49">
        <v>154</v>
      </c>
      <c r="G255" s="34" t="s">
        <v>500</v>
      </c>
      <c r="I255" s="39">
        <v>50</v>
      </c>
      <c r="J255" s="34">
        <v>57</v>
      </c>
      <c r="M255" s="181"/>
      <c r="N255" s="206" t="s">
        <v>582</v>
      </c>
    </row>
    <row r="256" spans="1:14" x14ac:dyDescent="0.45">
      <c r="A256" s="184"/>
      <c r="B256" s="187"/>
      <c r="C256" s="171" t="s">
        <v>505</v>
      </c>
      <c r="D256" s="49">
        <v>154</v>
      </c>
      <c r="G256" s="34" t="s">
        <v>500</v>
      </c>
      <c r="I256" s="39">
        <v>50</v>
      </c>
      <c r="J256" s="34">
        <v>5</v>
      </c>
      <c r="M256" s="181"/>
      <c r="N256" s="191"/>
    </row>
    <row r="257" spans="1:14" x14ac:dyDescent="0.45">
      <c r="A257" s="184"/>
      <c r="B257" s="187"/>
      <c r="C257" s="171" t="s">
        <v>506</v>
      </c>
      <c r="D257" s="49">
        <v>154</v>
      </c>
      <c r="G257" s="34" t="s">
        <v>500</v>
      </c>
      <c r="I257" s="39">
        <v>50</v>
      </c>
      <c r="J257" s="34">
        <v>22</v>
      </c>
      <c r="M257" s="181"/>
      <c r="N257" s="191"/>
    </row>
    <row r="258" spans="1:14" ht="28.5" x14ac:dyDescent="0.45">
      <c r="A258" s="184"/>
      <c r="B258" s="187"/>
      <c r="C258" s="172" t="s">
        <v>507</v>
      </c>
      <c r="D258" s="49">
        <v>160</v>
      </c>
      <c r="G258" s="34" t="s">
        <v>1193</v>
      </c>
      <c r="I258" s="39">
        <v>50</v>
      </c>
      <c r="J258" s="34">
        <v>53</v>
      </c>
      <c r="M258" s="181"/>
      <c r="N258" s="191"/>
    </row>
    <row r="259" spans="1:14" x14ac:dyDescent="0.45">
      <c r="A259" s="184"/>
      <c r="B259" s="187"/>
      <c r="C259" s="172" t="s">
        <v>508</v>
      </c>
      <c r="D259" s="49" t="s">
        <v>429</v>
      </c>
      <c r="G259" s="34" t="s">
        <v>500</v>
      </c>
      <c r="I259" s="39">
        <v>50</v>
      </c>
      <c r="J259" s="34">
        <v>-29</v>
      </c>
      <c r="M259" s="181"/>
      <c r="N259" s="191"/>
    </row>
    <row r="260" spans="1:14" x14ac:dyDescent="0.45">
      <c r="A260" s="184"/>
      <c r="B260" s="187"/>
      <c r="C260" s="172" t="s">
        <v>509</v>
      </c>
      <c r="D260" s="49" t="s">
        <v>429</v>
      </c>
      <c r="G260" s="34" t="s">
        <v>500</v>
      </c>
      <c r="I260" s="39">
        <v>50</v>
      </c>
      <c r="J260" s="34">
        <v>9</v>
      </c>
      <c r="M260" s="181"/>
      <c r="N260" s="207"/>
    </row>
    <row r="261" spans="1:14" x14ac:dyDescent="0.45">
      <c r="A261" s="184" t="s">
        <v>511</v>
      </c>
      <c r="B261" s="187" t="s">
        <v>149</v>
      </c>
      <c r="C261" s="209" t="s">
        <v>512</v>
      </c>
      <c r="D261" s="49" t="s">
        <v>513</v>
      </c>
      <c r="G261" s="34" t="s">
        <v>164</v>
      </c>
      <c r="I261" s="39">
        <v>-330</v>
      </c>
      <c r="J261" s="34">
        <v>-265</v>
      </c>
      <c r="M261" s="181"/>
      <c r="N261" s="206" t="s">
        <v>583</v>
      </c>
    </row>
    <row r="262" spans="1:14" x14ac:dyDescent="0.45">
      <c r="A262" s="184"/>
      <c r="B262" s="187"/>
      <c r="C262" s="209"/>
      <c r="D262" s="49" t="s">
        <v>514</v>
      </c>
      <c r="G262" s="34" t="s">
        <v>163</v>
      </c>
      <c r="I262" s="39">
        <v>320</v>
      </c>
      <c r="J262" s="34">
        <v>133</v>
      </c>
      <c r="M262" s="181"/>
      <c r="N262" s="191"/>
    </row>
    <row r="263" spans="1:14" x14ac:dyDescent="0.45">
      <c r="A263" s="184"/>
      <c r="B263" s="187"/>
      <c r="C263" s="209"/>
      <c r="D263" s="49" t="s">
        <v>515</v>
      </c>
      <c r="G263" s="34" t="s">
        <v>164</v>
      </c>
      <c r="I263" s="39">
        <v>-330</v>
      </c>
      <c r="J263" s="34">
        <v>-260</v>
      </c>
      <c r="M263" s="181"/>
      <c r="N263" s="191"/>
    </row>
    <row r="264" spans="1:14" x14ac:dyDescent="0.45">
      <c r="A264" s="184"/>
      <c r="B264" s="187"/>
      <c r="C264" s="209"/>
      <c r="D264" s="49" t="s">
        <v>516</v>
      </c>
      <c r="G264" s="34" t="s">
        <v>163</v>
      </c>
      <c r="I264" s="39">
        <v>320</v>
      </c>
      <c r="J264" s="34">
        <v>123</v>
      </c>
      <c r="M264" s="181"/>
      <c r="N264" s="207"/>
    </row>
    <row r="265" spans="1:14" x14ac:dyDescent="0.45">
      <c r="A265" s="184"/>
      <c r="B265" s="187" t="s">
        <v>517</v>
      </c>
      <c r="C265" s="209" t="s">
        <v>518</v>
      </c>
      <c r="D265" s="49" t="s">
        <v>513</v>
      </c>
      <c r="G265" s="34" t="s">
        <v>500</v>
      </c>
      <c r="I265" s="39">
        <v>-260</v>
      </c>
      <c r="J265" s="34">
        <v>-175</v>
      </c>
      <c r="M265" s="181"/>
      <c r="N265" s="206" t="s">
        <v>584</v>
      </c>
    </row>
    <row r="266" spans="1:14" x14ac:dyDescent="0.45">
      <c r="A266" s="184"/>
      <c r="B266" s="187"/>
      <c r="C266" s="209"/>
      <c r="D266" s="49" t="s">
        <v>514</v>
      </c>
      <c r="G266" s="34" t="s">
        <v>163</v>
      </c>
      <c r="I266" s="39">
        <v>450</v>
      </c>
      <c r="J266" s="34">
        <v>264</v>
      </c>
      <c r="M266" s="181"/>
      <c r="N266" s="191"/>
    </row>
    <row r="267" spans="1:14" x14ac:dyDescent="0.45">
      <c r="A267" s="184"/>
      <c r="B267" s="187"/>
      <c r="C267" s="209"/>
      <c r="D267" s="49" t="s">
        <v>515</v>
      </c>
      <c r="G267" s="34" t="s">
        <v>500</v>
      </c>
      <c r="I267" s="39">
        <v>-260</v>
      </c>
      <c r="J267" s="34">
        <v>-244</v>
      </c>
      <c r="M267" s="181"/>
      <c r="N267" s="191"/>
    </row>
    <row r="268" spans="1:14" x14ac:dyDescent="0.45">
      <c r="A268" s="184"/>
      <c r="B268" s="187"/>
      <c r="C268" s="209"/>
      <c r="D268" s="49" t="s">
        <v>516</v>
      </c>
      <c r="G268" s="34" t="s">
        <v>163</v>
      </c>
      <c r="I268" s="39">
        <v>450</v>
      </c>
      <c r="J268" s="34">
        <v>246</v>
      </c>
      <c r="M268" s="181"/>
      <c r="N268" s="191"/>
    </row>
    <row r="269" spans="1:14" x14ac:dyDescent="0.45">
      <c r="A269" s="184"/>
      <c r="B269" s="187"/>
      <c r="C269" s="209"/>
      <c r="D269" s="49" t="s">
        <v>519</v>
      </c>
      <c r="G269" s="34" t="s">
        <v>500</v>
      </c>
      <c r="I269" s="39">
        <v>-260</v>
      </c>
      <c r="J269" s="34">
        <v>-178</v>
      </c>
      <c r="M269" s="181"/>
      <c r="N269" s="191"/>
    </row>
    <row r="270" spans="1:14" x14ac:dyDescent="0.45">
      <c r="A270" s="184"/>
      <c r="B270" s="187"/>
      <c r="C270" s="209"/>
      <c r="D270" s="49" t="s">
        <v>520</v>
      </c>
      <c r="G270" s="34" t="s">
        <v>163</v>
      </c>
      <c r="I270" s="39">
        <v>450</v>
      </c>
      <c r="J270" s="34">
        <v>261</v>
      </c>
      <c r="M270" s="181"/>
      <c r="N270" s="191"/>
    </row>
    <row r="271" spans="1:14" x14ac:dyDescent="0.45">
      <c r="A271" s="184"/>
      <c r="B271" s="187"/>
      <c r="C271" s="209"/>
      <c r="D271" s="49" t="s">
        <v>521</v>
      </c>
      <c r="G271" s="34" t="s">
        <v>500</v>
      </c>
      <c r="I271" s="39">
        <v>-260</v>
      </c>
      <c r="J271" s="34">
        <v>-148</v>
      </c>
      <c r="M271" s="181"/>
      <c r="N271" s="191"/>
    </row>
    <row r="272" spans="1:14" x14ac:dyDescent="0.45">
      <c r="A272" s="184"/>
      <c r="B272" s="187"/>
      <c r="C272" s="209"/>
      <c r="D272" s="49" t="s">
        <v>522</v>
      </c>
      <c r="G272" s="34" t="s">
        <v>163</v>
      </c>
      <c r="I272" s="39">
        <v>450</v>
      </c>
      <c r="J272" s="34">
        <v>306</v>
      </c>
      <c r="M272" s="181"/>
      <c r="N272" s="207"/>
    </row>
    <row r="273" spans="1:14" ht="28.5" customHeight="1" x14ac:dyDescent="0.45">
      <c r="A273" s="184" t="s">
        <v>523</v>
      </c>
      <c r="B273" s="187" t="s">
        <v>524</v>
      </c>
      <c r="C273" s="209" t="s">
        <v>525</v>
      </c>
      <c r="D273" s="49" t="s">
        <v>526</v>
      </c>
      <c r="G273" s="34" t="s">
        <v>164</v>
      </c>
      <c r="I273" s="39">
        <v>-60</v>
      </c>
      <c r="J273" s="34">
        <v>-230</v>
      </c>
      <c r="M273" s="181"/>
      <c r="N273" s="206" t="s">
        <v>585</v>
      </c>
    </row>
    <row r="274" spans="1:14" x14ac:dyDescent="0.45">
      <c r="A274" s="184"/>
      <c r="B274" s="187"/>
      <c r="C274" s="209"/>
      <c r="D274" s="49" t="s">
        <v>527</v>
      </c>
      <c r="G274" s="34" t="s">
        <v>164</v>
      </c>
      <c r="I274" s="39">
        <v>-60</v>
      </c>
      <c r="J274" s="34">
        <v>-184</v>
      </c>
      <c r="M274" s="181"/>
      <c r="N274" s="207"/>
    </row>
    <row r="275" spans="1:14" x14ac:dyDescent="0.45">
      <c r="A275" s="184" t="s">
        <v>528</v>
      </c>
      <c r="B275" s="187" t="s">
        <v>529</v>
      </c>
      <c r="C275" s="209" t="s">
        <v>530</v>
      </c>
      <c r="D275" s="49" t="s">
        <v>531</v>
      </c>
      <c r="G275" s="34" t="s">
        <v>164</v>
      </c>
      <c r="I275" s="39">
        <v>-10</v>
      </c>
      <c r="J275" s="34">
        <v>4</v>
      </c>
      <c r="M275" s="181"/>
      <c r="N275" s="206" t="s">
        <v>586</v>
      </c>
    </row>
    <row r="276" spans="1:14" x14ac:dyDescent="0.45">
      <c r="A276" s="184"/>
      <c r="B276" s="187"/>
      <c r="C276" s="209"/>
      <c r="D276" s="49" t="s">
        <v>532</v>
      </c>
      <c r="G276" s="34" t="s">
        <v>164</v>
      </c>
      <c r="I276" s="39">
        <v>100</v>
      </c>
      <c r="J276" s="34">
        <v>100</v>
      </c>
      <c r="M276" s="181"/>
      <c r="N276" s="191"/>
    </row>
    <row r="277" spans="1:14" x14ac:dyDescent="0.45">
      <c r="A277" s="184"/>
      <c r="B277" s="187"/>
      <c r="C277" s="209"/>
      <c r="D277" s="49" t="s">
        <v>533</v>
      </c>
      <c r="G277" s="34" t="s">
        <v>163</v>
      </c>
      <c r="I277" s="39">
        <v>250</v>
      </c>
      <c r="J277" s="34">
        <v>213</v>
      </c>
      <c r="M277" s="181"/>
      <c r="N277" s="207"/>
    </row>
    <row r="278" spans="1:14" x14ac:dyDescent="0.45">
      <c r="A278" s="37" t="s">
        <v>534</v>
      </c>
      <c r="B278" s="54" t="s">
        <v>535</v>
      </c>
      <c r="C278" s="167" t="s">
        <v>536</v>
      </c>
      <c r="D278" s="49" t="s">
        <v>537</v>
      </c>
      <c r="G278" s="34" t="s">
        <v>164</v>
      </c>
      <c r="I278" s="39">
        <v>300</v>
      </c>
      <c r="J278" s="34">
        <v>261</v>
      </c>
      <c r="M278" s="181"/>
      <c r="N278" s="100" t="s">
        <v>587</v>
      </c>
    </row>
    <row r="279" spans="1:14" s="34" customFormat="1" x14ac:dyDescent="0.45">
      <c r="A279" s="184" t="s">
        <v>538</v>
      </c>
      <c r="B279" s="187" t="s">
        <v>539</v>
      </c>
      <c r="C279" s="209" t="s">
        <v>540</v>
      </c>
      <c r="D279" s="49" t="s">
        <v>519</v>
      </c>
      <c r="G279" s="34" t="s">
        <v>163</v>
      </c>
      <c r="I279" s="39">
        <v>-60</v>
      </c>
      <c r="J279" s="34">
        <v>14</v>
      </c>
      <c r="M279" s="181"/>
      <c r="N279" s="206" t="s">
        <v>588</v>
      </c>
    </row>
    <row r="280" spans="1:14" s="34" customFormat="1" x14ac:dyDescent="0.45">
      <c r="A280" s="184"/>
      <c r="B280" s="187"/>
      <c r="C280" s="209"/>
      <c r="D280" s="49" t="s">
        <v>520</v>
      </c>
      <c r="G280" s="34" t="s">
        <v>163</v>
      </c>
      <c r="I280" s="39">
        <v>310</v>
      </c>
      <c r="J280" s="34">
        <v>283</v>
      </c>
      <c r="M280" s="181"/>
      <c r="N280" s="191"/>
    </row>
    <row r="281" spans="1:14" s="34" customFormat="1" x14ac:dyDescent="0.45">
      <c r="A281" s="184"/>
      <c r="B281" s="187"/>
      <c r="C281" s="209"/>
      <c r="D281" s="49" t="s">
        <v>541</v>
      </c>
      <c r="G281" s="34" t="s">
        <v>163</v>
      </c>
      <c r="I281" s="39">
        <v>380</v>
      </c>
      <c r="J281" s="34">
        <v>336</v>
      </c>
      <c r="M281" s="181"/>
      <c r="N281" s="191"/>
    </row>
    <row r="282" spans="1:14" s="35" customFormat="1" x14ac:dyDescent="0.45">
      <c r="A282" s="185"/>
      <c r="B282" s="189"/>
      <c r="C282" s="211"/>
      <c r="D282" s="72" t="s">
        <v>542</v>
      </c>
      <c r="G282" s="35" t="s">
        <v>164</v>
      </c>
      <c r="I282" s="41">
        <v>20</v>
      </c>
      <c r="J282" s="35">
        <v>-197</v>
      </c>
      <c r="M282" s="190"/>
      <c r="N282" s="207"/>
    </row>
    <row r="283" spans="1:14" x14ac:dyDescent="0.45">
      <c r="I283" s="113" t="s">
        <v>271</v>
      </c>
      <c r="J283" s="27"/>
      <c r="K283" s="27"/>
      <c r="L283" s="25"/>
    </row>
    <row r="284" spans="1:14" x14ac:dyDescent="0.45">
      <c r="A284" s="183" t="s">
        <v>589</v>
      </c>
      <c r="B284" s="238" t="s">
        <v>596</v>
      </c>
      <c r="C284" s="210" t="s">
        <v>590</v>
      </c>
      <c r="D284" s="77" t="s">
        <v>591</v>
      </c>
      <c r="E284" s="59"/>
      <c r="F284" s="59"/>
      <c r="G284" s="59" t="s">
        <v>164</v>
      </c>
      <c r="H284" s="182">
        <v>7</v>
      </c>
      <c r="I284" s="40">
        <v>47</v>
      </c>
      <c r="J284" s="59"/>
      <c r="K284" s="59"/>
      <c r="L284" s="59"/>
      <c r="M284" s="214">
        <v>18</v>
      </c>
    </row>
    <row r="285" spans="1:14" x14ac:dyDescent="0.45">
      <c r="A285" s="184"/>
      <c r="B285" s="239"/>
      <c r="C285" s="209"/>
      <c r="D285" s="78" t="s">
        <v>594</v>
      </c>
      <c r="E285" s="52"/>
      <c r="F285" s="52"/>
      <c r="G285" s="52" t="s">
        <v>166</v>
      </c>
      <c r="H285" s="179"/>
      <c r="I285" s="39">
        <v>47</v>
      </c>
      <c r="J285" s="52"/>
      <c r="K285" s="52"/>
      <c r="L285" s="52"/>
      <c r="M285" s="181"/>
    </row>
    <row r="286" spans="1:14" x14ac:dyDescent="0.45">
      <c r="A286" s="184"/>
      <c r="B286" s="239"/>
      <c r="C286" s="209"/>
      <c r="D286" s="78" t="s">
        <v>593</v>
      </c>
      <c r="E286" s="52"/>
      <c r="F286" s="52"/>
      <c r="G286" s="52" t="s">
        <v>164</v>
      </c>
      <c r="H286" s="179"/>
      <c r="I286" s="39">
        <v>-147</v>
      </c>
      <c r="J286" s="52"/>
      <c r="K286" s="52"/>
      <c r="L286" s="52"/>
      <c r="M286" s="181"/>
    </row>
    <row r="287" spans="1:14" x14ac:dyDescent="0.45">
      <c r="A287" s="185"/>
      <c r="B287" s="240"/>
      <c r="C287" s="211"/>
      <c r="D287" s="72" t="s">
        <v>595</v>
      </c>
      <c r="E287" s="60"/>
      <c r="F287" s="60"/>
      <c r="G287" s="60" t="s">
        <v>164</v>
      </c>
      <c r="H287" s="180"/>
      <c r="I287" s="41">
        <v>-276</v>
      </c>
      <c r="J287" s="60"/>
      <c r="K287" s="60"/>
      <c r="L287" s="60"/>
      <c r="M287" s="190"/>
    </row>
    <row r="288" spans="1:14" x14ac:dyDescent="0.45">
      <c r="A288" s="50"/>
      <c r="C288" s="51"/>
      <c r="D288" s="78"/>
      <c r="E288" s="52"/>
      <c r="F288" s="52"/>
      <c r="G288" s="52"/>
      <c r="I288" s="113" t="s">
        <v>314</v>
      </c>
      <c r="J288" s="27"/>
      <c r="K288" s="27"/>
      <c r="L288" s="25"/>
    </row>
    <row r="289" spans="1:13" x14ac:dyDescent="0.45">
      <c r="A289" s="206" t="s">
        <v>139</v>
      </c>
      <c r="B289" s="53" t="s">
        <v>599</v>
      </c>
      <c r="C289" s="75"/>
      <c r="D289" s="77"/>
      <c r="E289" s="59"/>
      <c r="F289" s="59"/>
      <c r="G289" s="59"/>
      <c r="H289" s="182">
        <v>7</v>
      </c>
      <c r="I289" s="40">
        <v>370</v>
      </c>
      <c r="J289" s="59"/>
      <c r="K289" s="59"/>
      <c r="L289" s="59"/>
      <c r="M289" s="214">
        <v>45</v>
      </c>
    </row>
    <row r="290" spans="1:13" x14ac:dyDescent="0.45">
      <c r="A290" s="191"/>
      <c r="B290" s="54" t="s">
        <v>600</v>
      </c>
      <c r="C290" s="51"/>
      <c r="D290" s="78"/>
      <c r="E290" s="52"/>
      <c r="F290" s="52"/>
      <c r="G290" s="52"/>
      <c r="H290" s="179"/>
      <c r="I290" s="39">
        <v>335</v>
      </c>
      <c r="J290" s="52"/>
      <c r="K290" s="52"/>
      <c r="L290" s="52"/>
      <c r="M290" s="181"/>
    </row>
    <row r="291" spans="1:13" x14ac:dyDescent="0.45">
      <c r="A291" s="191"/>
      <c r="B291" s="54" t="s">
        <v>601</v>
      </c>
      <c r="C291" s="51"/>
      <c r="D291" s="78"/>
      <c r="E291" s="52"/>
      <c r="F291" s="52"/>
      <c r="G291" s="52"/>
      <c r="H291" s="179"/>
      <c r="I291" s="39">
        <v>370</v>
      </c>
      <c r="J291" s="52"/>
      <c r="K291" s="52"/>
      <c r="L291" s="52"/>
      <c r="M291" s="181"/>
    </row>
    <row r="292" spans="1:13" x14ac:dyDescent="0.45">
      <c r="A292" s="207"/>
      <c r="B292" s="55" t="s">
        <v>602</v>
      </c>
      <c r="C292" s="79"/>
      <c r="D292" s="72"/>
      <c r="E292" s="60"/>
      <c r="F292" s="60"/>
      <c r="G292" s="60"/>
      <c r="H292" s="180"/>
      <c r="I292" s="41">
        <v>365</v>
      </c>
      <c r="J292" s="60"/>
      <c r="K292" s="60"/>
      <c r="L292" s="60"/>
      <c r="M292" s="190"/>
    </row>
    <row r="293" spans="1:13" x14ac:dyDescent="0.45">
      <c r="I293" s="113" t="s">
        <v>271</v>
      </c>
      <c r="J293" s="27"/>
      <c r="K293" s="27"/>
      <c r="L293" s="25"/>
    </row>
    <row r="294" spans="1:13" ht="28.5" x14ac:dyDescent="0.45">
      <c r="A294" s="18" t="s">
        <v>603</v>
      </c>
      <c r="B294" s="16" t="s">
        <v>604</v>
      </c>
      <c r="C294" s="168" t="s">
        <v>606</v>
      </c>
      <c r="D294" s="73"/>
      <c r="E294" s="15"/>
      <c r="F294" s="15"/>
      <c r="G294" s="15" t="s">
        <v>607</v>
      </c>
      <c r="H294" s="15">
        <v>7.2</v>
      </c>
      <c r="I294" s="104" t="s">
        <v>605</v>
      </c>
      <c r="J294" s="15"/>
      <c r="K294" s="15"/>
      <c r="L294" s="102"/>
      <c r="M294" s="32">
        <v>57</v>
      </c>
    </row>
    <row r="295" spans="1:13" ht="28.5" customHeight="1" x14ac:dyDescent="0.45">
      <c r="A295" s="241" t="s">
        <v>610</v>
      </c>
      <c r="B295" s="188" t="s">
        <v>609</v>
      </c>
      <c r="C295" s="197" t="s">
        <v>608</v>
      </c>
      <c r="D295" s="77"/>
      <c r="E295" s="59"/>
      <c r="F295" s="59"/>
      <c r="G295" s="182"/>
      <c r="H295" s="59">
        <v>6.9</v>
      </c>
      <c r="I295" s="40">
        <v>-138</v>
      </c>
      <c r="J295" s="59"/>
      <c r="K295" s="59"/>
      <c r="L295" s="56"/>
      <c r="M295" s="181">
        <v>58</v>
      </c>
    </row>
    <row r="296" spans="1:13" x14ac:dyDescent="0.45">
      <c r="A296" s="242"/>
      <c r="B296" s="187"/>
      <c r="C296" s="192"/>
      <c r="D296" s="78"/>
      <c r="E296" s="52"/>
      <c r="F296" s="52"/>
      <c r="G296" s="179"/>
      <c r="H296" s="52">
        <v>6.75</v>
      </c>
      <c r="I296" s="39" t="s">
        <v>612</v>
      </c>
      <c r="J296" s="52"/>
      <c r="K296" s="52"/>
      <c r="L296" s="57"/>
      <c r="M296" s="181"/>
    </row>
    <row r="297" spans="1:13" x14ac:dyDescent="0.45">
      <c r="A297" s="242"/>
      <c r="B297" s="187"/>
      <c r="C297" s="192"/>
      <c r="D297" s="78"/>
      <c r="E297" s="52"/>
      <c r="F297" s="52"/>
      <c r="G297" s="179"/>
      <c r="H297" s="52">
        <v>6.7</v>
      </c>
      <c r="I297" s="39" t="s">
        <v>611</v>
      </c>
      <c r="J297" s="52"/>
      <c r="K297" s="52"/>
      <c r="L297" s="57"/>
      <c r="M297" s="181"/>
    </row>
    <row r="298" spans="1:13" x14ac:dyDescent="0.45">
      <c r="A298" s="242"/>
      <c r="B298" s="187"/>
      <c r="C298" s="192"/>
      <c r="D298" s="78"/>
      <c r="E298" s="52"/>
      <c r="F298" s="52"/>
      <c r="G298" s="179"/>
      <c r="H298" s="52">
        <v>6.35</v>
      </c>
      <c r="I298" s="39">
        <v>-115</v>
      </c>
      <c r="J298" s="52"/>
      <c r="K298" s="52"/>
      <c r="L298" s="57"/>
      <c r="M298" s="181"/>
    </row>
    <row r="299" spans="1:13" x14ac:dyDescent="0.45">
      <c r="A299" s="242"/>
      <c r="B299" s="187"/>
      <c r="C299" s="192"/>
      <c r="D299" s="78"/>
      <c r="E299" s="52"/>
      <c r="F299" s="52"/>
      <c r="G299" s="179"/>
      <c r="H299" s="52">
        <v>6.3</v>
      </c>
      <c r="I299" s="39" t="s">
        <v>613</v>
      </c>
      <c r="J299" s="52"/>
      <c r="K299" s="52"/>
      <c r="L299" s="57"/>
      <c r="M299" s="181"/>
    </row>
    <row r="300" spans="1:13" x14ac:dyDescent="0.45">
      <c r="A300" s="242"/>
      <c r="B300" s="187"/>
      <c r="C300" s="192"/>
      <c r="D300" s="78"/>
      <c r="E300" s="52"/>
      <c r="F300" s="52"/>
      <c r="G300" s="179"/>
      <c r="H300" s="52">
        <v>6.2</v>
      </c>
      <c r="I300" s="39" t="s">
        <v>614</v>
      </c>
      <c r="J300" s="52"/>
      <c r="K300" s="52"/>
      <c r="L300" s="57"/>
      <c r="M300" s="181"/>
    </row>
    <row r="301" spans="1:13" x14ac:dyDescent="0.45">
      <c r="A301" s="242"/>
      <c r="B301" s="187"/>
      <c r="C301" s="192"/>
      <c r="D301" s="78"/>
      <c r="E301" s="52"/>
      <c r="F301" s="52"/>
      <c r="G301" s="179"/>
      <c r="H301" s="52">
        <v>5.85</v>
      </c>
      <c r="I301" s="39" t="s">
        <v>615</v>
      </c>
      <c r="J301" s="52"/>
      <c r="K301" s="52"/>
      <c r="L301" s="57"/>
      <c r="M301" s="181"/>
    </row>
    <row r="302" spans="1:13" x14ac:dyDescent="0.45">
      <c r="A302" s="242"/>
      <c r="B302" s="187"/>
      <c r="C302" s="192"/>
      <c r="D302" s="78"/>
      <c r="E302" s="52"/>
      <c r="F302" s="52"/>
      <c r="G302" s="179"/>
      <c r="H302" s="52">
        <v>5.7</v>
      </c>
      <c r="I302" s="39" t="s">
        <v>616</v>
      </c>
      <c r="J302" s="52"/>
      <c r="K302" s="52"/>
      <c r="L302" s="57"/>
      <c r="M302" s="181"/>
    </row>
    <row r="303" spans="1:13" x14ac:dyDescent="0.45">
      <c r="A303" s="242"/>
      <c r="B303" s="187"/>
      <c r="C303" s="192"/>
      <c r="D303" s="78"/>
      <c r="E303" s="52"/>
      <c r="F303" s="52"/>
      <c r="G303" s="179"/>
      <c r="H303" s="52">
        <v>5.2</v>
      </c>
      <c r="I303" s="39" t="s">
        <v>617</v>
      </c>
      <c r="J303" s="52"/>
      <c r="K303" s="52"/>
      <c r="L303" s="57"/>
      <c r="M303" s="181"/>
    </row>
    <row r="304" spans="1:13" x14ac:dyDescent="0.45">
      <c r="A304" s="242"/>
      <c r="B304" s="187"/>
      <c r="C304" s="192"/>
      <c r="D304" s="78"/>
      <c r="E304" s="52"/>
      <c r="F304" s="52"/>
      <c r="G304" s="179"/>
      <c r="H304" s="52">
        <v>5.0999999999999996</v>
      </c>
      <c r="I304" s="39" t="s">
        <v>618</v>
      </c>
      <c r="J304" s="52"/>
      <c r="K304" s="52"/>
      <c r="L304" s="57"/>
      <c r="M304" s="181"/>
    </row>
    <row r="305" spans="1:13" x14ac:dyDescent="0.45">
      <c r="A305" s="242"/>
      <c r="B305" s="187"/>
      <c r="C305" s="192"/>
      <c r="D305" s="78"/>
      <c r="E305" s="52"/>
      <c r="F305" s="52"/>
      <c r="G305" s="179"/>
      <c r="H305" s="52">
        <v>4.75</v>
      </c>
      <c r="I305" s="39" t="s">
        <v>619</v>
      </c>
      <c r="J305" s="52"/>
      <c r="K305" s="52"/>
      <c r="L305" s="57"/>
      <c r="M305" s="181"/>
    </row>
    <row r="306" spans="1:13" x14ac:dyDescent="0.45">
      <c r="A306" s="242"/>
      <c r="B306" s="187"/>
      <c r="C306" s="192"/>
      <c r="D306" s="78"/>
      <c r="E306" s="52"/>
      <c r="F306" s="52"/>
      <c r="G306" s="179"/>
      <c r="H306" s="52">
        <v>4.5999999999999996</v>
      </c>
      <c r="I306" s="39" t="s">
        <v>620</v>
      </c>
      <c r="J306" s="52"/>
      <c r="K306" s="52"/>
      <c r="L306" s="57"/>
      <c r="M306" s="181"/>
    </row>
    <row r="307" spans="1:13" x14ac:dyDescent="0.45">
      <c r="A307" s="242"/>
      <c r="B307" s="187"/>
      <c r="C307" s="192"/>
      <c r="D307" s="78"/>
      <c r="E307" s="52"/>
      <c r="F307" s="52"/>
      <c r="G307" s="179"/>
      <c r="H307" s="52">
        <v>4.5</v>
      </c>
      <c r="I307" s="39" t="s">
        <v>621</v>
      </c>
      <c r="J307" s="52"/>
      <c r="K307" s="52"/>
      <c r="L307" s="57"/>
      <c r="M307" s="181"/>
    </row>
    <row r="308" spans="1:13" x14ac:dyDescent="0.45">
      <c r="A308" s="242"/>
      <c r="B308" s="187"/>
      <c r="C308" s="192"/>
      <c r="D308" s="78"/>
      <c r="E308" s="52"/>
      <c r="F308" s="52"/>
      <c r="G308" s="179"/>
      <c r="H308" s="52">
        <v>4.0999999999999996</v>
      </c>
      <c r="I308" s="39" t="s">
        <v>622</v>
      </c>
      <c r="J308" s="52"/>
      <c r="K308" s="52"/>
      <c r="L308" s="57"/>
      <c r="M308" s="181"/>
    </row>
    <row r="309" spans="1:13" x14ac:dyDescent="0.45">
      <c r="A309" s="242"/>
      <c r="B309" s="187"/>
      <c r="C309" s="192"/>
      <c r="D309" s="78"/>
      <c r="E309" s="52"/>
      <c r="F309" s="52"/>
      <c r="G309" s="179"/>
      <c r="H309" s="52">
        <v>4</v>
      </c>
      <c r="I309" s="39">
        <v>86</v>
      </c>
      <c r="J309" s="52"/>
      <c r="K309" s="52"/>
      <c r="L309" s="57"/>
      <c r="M309" s="181"/>
    </row>
    <row r="310" spans="1:13" x14ac:dyDescent="0.45">
      <c r="A310" s="242"/>
      <c r="B310" s="187"/>
      <c r="C310" s="192"/>
      <c r="D310" s="78"/>
      <c r="E310" s="52"/>
      <c r="F310" s="52"/>
      <c r="G310" s="179"/>
      <c r="H310" s="52">
        <v>3.9</v>
      </c>
      <c r="I310" s="39">
        <v>90</v>
      </c>
      <c r="J310" s="52"/>
      <c r="K310" s="52"/>
      <c r="L310" s="57"/>
      <c r="M310" s="181"/>
    </row>
    <row r="311" spans="1:13" x14ac:dyDescent="0.45">
      <c r="A311" s="242"/>
      <c r="B311" s="187"/>
      <c r="C311" s="192"/>
      <c r="D311" s="78"/>
      <c r="E311" s="52"/>
      <c r="F311" s="52"/>
      <c r="G311" s="179"/>
      <c r="H311" s="52">
        <v>3.7</v>
      </c>
      <c r="I311" s="39">
        <v>100</v>
      </c>
      <c r="J311" s="52"/>
      <c r="K311" s="52"/>
      <c r="L311" s="57"/>
      <c r="M311" s="181"/>
    </row>
    <row r="312" spans="1:13" x14ac:dyDescent="0.45">
      <c r="A312" s="242"/>
      <c r="B312" s="187"/>
      <c r="C312" s="192"/>
      <c r="D312" s="78"/>
      <c r="E312" s="52"/>
      <c r="F312" s="52"/>
      <c r="G312" s="179"/>
      <c r="H312" s="52">
        <v>3.4</v>
      </c>
      <c r="I312" s="39">
        <v>114</v>
      </c>
      <c r="J312" s="52"/>
      <c r="K312" s="52"/>
      <c r="L312" s="57"/>
      <c r="M312" s="181"/>
    </row>
    <row r="313" spans="1:13" x14ac:dyDescent="0.45">
      <c r="A313" s="242"/>
      <c r="B313" s="187"/>
      <c r="C313" s="192"/>
      <c r="D313" s="78"/>
      <c r="E313" s="52"/>
      <c r="F313" s="52"/>
      <c r="G313" s="179"/>
      <c r="H313" s="52">
        <v>3</v>
      </c>
      <c r="I313" s="39" t="s">
        <v>623</v>
      </c>
      <c r="J313" s="52"/>
      <c r="K313" s="52"/>
      <c r="L313" s="57"/>
      <c r="M313" s="181"/>
    </row>
    <row r="314" spans="1:13" x14ac:dyDescent="0.45">
      <c r="A314" s="242"/>
      <c r="C314" s="51"/>
      <c r="D314" s="78"/>
      <c r="E314" s="52"/>
      <c r="F314" s="52"/>
      <c r="G314" s="179" t="s">
        <v>624</v>
      </c>
      <c r="H314" s="52">
        <v>6.55</v>
      </c>
      <c r="I314" s="39">
        <v>56</v>
      </c>
      <c r="J314" s="52"/>
      <c r="K314" s="52"/>
      <c r="L314" s="57"/>
      <c r="M314" s="181"/>
    </row>
    <row r="315" spans="1:13" x14ac:dyDescent="0.45">
      <c r="A315" s="242"/>
      <c r="C315" s="51"/>
      <c r="D315" s="78"/>
      <c r="E315" s="52"/>
      <c r="F315" s="52"/>
      <c r="G315" s="179"/>
      <c r="H315" s="52">
        <v>6.1</v>
      </c>
      <c r="I315" s="39">
        <v>53</v>
      </c>
      <c r="J315" s="52"/>
      <c r="K315" s="52"/>
      <c r="L315" s="57"/>
      <c r="M315" s="181"/>
    </row>
    <row r="316" spans="1:13" x14ac:dyDescent="0.45">
      <c r="A316" s="242"/>
      <c r="C316" s="51"/>
      <c r="D316" s="78"/>
      <c r="E316" s="52"/>
      <c r="F316" s="52"/>
      <c r="G316" s="179"/>
      <c r="H316" s="52">
        <v>5.7</v>
      </c>
      <c r="I316" s="39">
        <v>65</v>
      </c>
      <c r="J316" s="52"/>
      <c r="K316" s="52"/>
      <c r="L316" s="57"/>
      <c r="M316" s="181"/>
    </row>
    <row r="317" spans="1:13" x14ac:dyDescent="0.45">
      <c r="A317" s="242"/>
      <c r="C317" s="51"/>
      <c r="D317" s="78"/>
      <c r="E317" s="52"/>
      <c r="F317" s="52"/>
      <c r="G317" s="179"/>
      <c r="H317" s="52">
        <v>5.15</v>
      </c>
      <c r="I317" s="39">
        <v>66</v>
      </c>
      <c r="J317" s="52"/>
      <c r="K317" s="52"/>
      <c r="L317" s="57"/>
      <c r="M317" s="181"/>
    </row>
    <row r="318" spans="1:13" x14ac:dyDescent="0.45">
      <c r="A318" s="242"/>
      <c r="C318" s="51"/>
      <c r="D318" s="78"/>
      <c r="E318" s="52"/>
      <c r="F318" s="52"/>
      <c r="G318" s="179"/>
      <c r="H318" s="52">
        <v>5.0999999999999996</v>
      </c>
      <c r="I318" s="39">
        <v>60</v>
      </c>
      <c r="J318" s="52"/>
      <c r="K318" s="52"/>
      <c r="L318" s="57"/>
      <c r="M318" s="181"/>
    </row>
    <row r="319" spans="1:13" x14ac:dyDescent="0.45">
      <c r="A319" s="242"/>
      <c r="C319" s="51"/>
      <c r="D319" s="78"/>
      <c r="E319" s="52"/>
      <c r="F319" s="52"/>
      <c r="G319" s="179"/>
      <c r="H319" s="52">
        <v>4.5</v>
      </c>
      <c r="I319" s="39">
        <v>84</v>
      </c>
      <c r="J319" s="52"/>
      <c r="K319" s="52"/>
      <c r="L319" s="57"/>
      <c r="M319" s="181"/>
    </row>
    <row r="320" spans="1:13" x14ac:dyDescent="0.45">
      <c r="A320" s="242"/>
      <c r="C320" s="51"/>
      <c r="D320" s="78"/>
      <c r="E320" s="52"/>
      <c r="F320" s="52"/>
      <c r="G320" s="179"/>
      <c r="H320" s="52">
        <v>4.3</v>
      </c>
      <c r="I320" s="39">
        <v>90</v>
      </c>
      <c r="J320" s="52"/>
      <c r="K320" s="52"/>
      <c r="L320" s="57"/>
      <c r="M320" s="181"/>
    </row>
    <row r="321" spans="1:13" x14ac:dyDescent="0.45">
      <c r="A321" s="242"/>
      <c r="C321" s="51"/>
      <c r="D321" s="78"/>
      <c r="E321" s="52"/>
      <c r="F321" s="52"/>
      <c r="G321" s="179"/>
      <c r="H321" s="52">
        <v>4.0999999999999996</v>
      </c>
      <c r="I321" s="39">
        <v>106</v>
      </c>
      <c r="J321" s="52"/>
      <c r="K321" s="52"/>
      <c r="L321" s="57"/>
      <c r="M321" s="181"/>
    </row>
    <row r="322" spans="1:13" x14ac:dyDescent="0.45">
      <c r="A322" s="243"/>
      <c r="B322" s="55"/>
      <c r="C322" s="79"/>
      <c r="D322" s="72"/>
      <c r="E322" s="60"/>
      <c r="F322" s="60"/>
      <c r="G322" s="180"/>
      <c r="H322" s="60">
        <v>3.8</v>
      </c>
      <c r="I322" s="41">
        <v>112</v>
      </c>
      <c r="J322" s="60"/>
      <c r="K322" s="60"/>
      <c r="L322" s="58"/>
      <c r="M322" s="181"/>
    </row>
    <row r="323" spans="1:13" x14ac:dyDescent="0.45">
      <c r="A323" s="183" t="s">
        <v>625</v>
      </c>
      <c r="B323" s="53"/>
      <c r="C323" s="169" t="s">
        <v>633</v>
      </c>
      <c r="D323" s="77"/>
      <c r="E323" s="59"/>
      <c r="F323" s="59"/>
      <c r="G323" s="59"/>
      <c r="H323" s="182">
        <v>7</v>
      </c>
      <c r="I323" s="40">
        <v>-347</v>
      </c>
      <c r="J323" s="59"/>
      <c r="K323" s="59"/>
      <c r="L323" s="56"/>
      <c r="M323" s="181">
        <v>59</v>
      </c>
    </row>
    <row r="324" spans="1:13" x14ac:dyDescent="0.45">
      <c r="A324" s="184"/>
      <c r="C324" s="51"/>
      <c r="D324" s="78"/>
      <c r="E324" s="52"/>
      <c r="F324" s="52"/>
      <c r="G324" s="52" t="s">
        <v>626</v>
      </c>
      <c r="H324" s="179"/>
      <c r="I324" s="39">
        <v>-235</v>
      </c>
      <c r="J324" s="52"/>
      <c r="K324" s="52"/>
      <c r="L324" s="57"/>
      <c r="M324" s="181"/>
    </row>
    <row r="325" spans="1:13" x14ac:dyDescent="0.45">
      <c r="A325" s="184"/>
      <c r="C325" s="51"/>
      <c r="D325" s="78"/>
      <c r="E325" s="52"/>
      <c r="F325" s="52"/>
      <c r="G325" s="52" t="s">
        <v>627</v>
      </c>
      <c r="H325" s="179"/>
      <c r="I325" s="39">
        <v>-295</v>
      </c>
      <c r="J325" s="52"/>
      <c r="K325" s="52"/>
      <c r="L325" s="57"/>
      <c r="M325" s="181"/>
    </row>
    <row r="326" spans="1:13" x14ac:dyDescent="0.45">
      <c r="A326" s="184"/>
      <c r="C326" s="51"/>
      <c r="D326" s="78"/>
      <c r="E326" s="52"/>
      <c r="F326" s="52"/>
      <c r="G326" s="52" t="s">
        <v>628</v>
      </c>
      <c r="H326" s="179"/>
      <c r="I326" s="39">
        <v>-263</v>
      </c>
      <c r="J326" s="52"/>
      <c r="K326" s="52"/>
      <c r="L326" s="57"/>
      <c r="M326" s="181"/>
    </row>
    <row r="327" spans="1:13" ht="28.5" x14ac:dyDescent="0.45">
      <c r="A327" s="184"/>
      <c r="C327" s="51"/>
      <c r="D327" s="78"/>
      <c r="E327" s="52"/>
      <c r="F327" s="52"/>
      <c r="G327" s="52" t="s">
        <v>629</v>
      </c>
      <c r="H327" s="179"/>
      <c r="I327" s="39">
        <v>-279</v>
      </c>
      <c r="J327" s="52"/>
      <c r="K327" s="52"/>
      <c r="L327" s="57"/>
      <c r="M327" s="181"/>
    </row>
    <row r="328" spans="1:13" x14ac:dyDescent="0.45">
      <c r="A328" s="184"/>
      <c r="C328" s="51"/>
      <c r="D328" s="78"/>
      <c r="E328" s="52"/>
      <c r="F328" s="52"/>
      <c r="G328" s="52" t="s">
        <v>630</v>
      </c>
      <c r="H328" s="179"/>
      <c r="I328" s="39">
        <v>-322</v>
      </c>
      <c r="J328" s="52"/>
      <c r="K328" s="52"/>
      <c r="L328" s="57"/>
      <c r="M328" s="181"/>
    </row>
    <row r="329" spans="1:13" ht="28.5" x14ac:dyDescent="0.45">
      <c r="A329" s="184"/>
      <c r="C329" s="51"/>
      <c r="D329" s="78"/>
      <c r="E329" s="52"/>
      <c r="F329" s="52"/>
      <c r="G329" s="52" t="s">
        <v>631</v>
      </c>
      <c r="H329" s="179"/>
      <c r="I329" s="39">
        <v>-460</v>
      </c>
      <c r="J329" s="52"/>
      <c r="K329" s="52"/>
      <c r="L329" s="57"/>
      <c r="M329" s="181"/>
    </row>
    <row r="330" spans="1:13" x14ac:dyDescent="0.45">
      <c r="A330" s="184" t="s">
        <v>632</v>
      </c>
      <c r="C330" s="171" t="s">
        <v>633</v>
      </c>
      <c r="D330" s="78"/>
      <c r="E330" s="52"/>
      <c r="F330" s="52"/>
      <c r="G330" s="52"/>
      <c r="H330" s="179"/>
      <c r="I330" s="39">
        <v>-239</v>
      </c>
      <c r="J330" s="52"/>
      <c r="K330" s="52"/>
      <c r="L330" s="57"/>
      <c r="M330" s="181"/>
    </row>
    <row r="331" spans="1:13" x14ac:dyDescent="0.45">
      <c r="A331" s="184"/>
      <c r="C331" s="51"/>
      <c r="D331" s="78"/>
      <c r="E331" s="52"/>
      <c r="F331" s="52"/>
      <c r="G331" s="52" t="s">
        <v>626</v>
      </c>
      <c r="H331" s="179"/>
      <c r="I331" s="39">
        <v>-220</v>
      </c>
      <c r="J331" s="52"/>
      <c r="K331" s="52"/>
      <c r="L331" s="57"/>
      <c r="M331" s="181"/>
    </row>
    <row r="332" spans="1:13" x14ac:dyDescent="0.45">
      <c r="A332" s="184"/>
      <c r="C332" s="51"/>
      <c r="D332" s="78"/>
      <c r="E332" s="52"/>
      <c r="F332" s="52"/>
      <c r="G332" s="52" t="s">
        <v>627</v>
      </c>
      <c r="H332" s="179"/>
      <c r="I332" s="39">
        <v>-257</v>
      </c>
      <c r="J332" s="52"/>
      <c r="K332" s="52"/>
      <c r="L332" s="57"/>
      <c r="M332" s="181"/>
    </row>
    <row r="333" spans="1:13" x14ac:dyDescent="0.45">
      <c r="A333" s="184"/>
      <c r="C333" s="51"/>
      <c r="D333" s="78"/>
      <c r="E333" s="52"/>
      <c r="F333" s="52"/>
      <c r="G333" s="52" t="s">
        <v>628</v>
      </c>
      <c r="H333" s="179"/>
      <c r="I333" s="39">
        <v>-248</v>
      </c>
      <c r="J333" s="52"/>
      <c r="K333" s="52"/>
      <c r="L333" s="57"/>
      <c r="M333" s="181"/>
    </row>
    <row r="334" spans="1:13" ht="28.5" x14ac:dyDescent="0.45">
      <c r="A334" s="184"/>
      <c r="C334" s="51"/>
      <c r="D334" s="78"/>
      <c r="E334" s="52"/>
      <c r="F334" s="52"/>
      <c r="G334" s="52" t="s">
        <v>629</v>
      </c>
      <c r="H334" s="179"/>
      <c r="I334" s="39">
        <v>-247</v>
      </c>
      <c r="J334" s="52"/>
      <c r="K334" s="52"/>
      <c r="L334" s="57"/>
      <c r="M334" s="181"/>
    </row>
    <row r="335" spans="1:13" x14ac:dyDescent="0.45">
      <c r="A335" s="184"/>
      <c r="C335" s="51"/>
      <c r="D335" s="78"/>
      <c r="E335" s="52"/>
      <c r="F335" s="52"/>
      <c r="G335" s="52" t="s">
        <v>630</v>
      </c>
      <c r="H335" s="179"/>
      <c r="I335" s="39">
        <v>-281</v>
      </c>
      <c r="J335" s="52"/>
      <c r="K335" s="52"/>
      <c r="L335" s="57"/>
      <c r="M335" s="181"/>
    </row>
    <row r="336" spans="1:13" ht="28.5" x14ac:dyDescent="0.45">
      <c r="A336" s="184"/>
      <c r="C336" s="51"/>
      <c r="D336" s="78"/>
      <c r="E336" s="52"/>
      <c r="F336" s="52"/>
      <c r="G336" s="52" t="s">
        <v>631</v>
      </c>
      <c r="H336" s="179"/>
      <c r="I336" s="39">
        <v>-460</v>
      </c>
      <c r="J336" s="52"/>
      <c r="K336" s="52"/>
      <c r="L336" s="57"/>
      <c r="M336" s="181"/>
    </row>
    <row r="337" spans="1:13" ht="28.5" customHeight="1" x14ac:dyDescent="0.45">
      <c r="A337" s="183" t="s">
        <v>634</v>
      </c>
      <c r="B337" s="188" t="s">
        <v>221</v>
      </c>
      <c r="C337" s="210"/>
      <c r="D337" s="77"/>
      <c r="E337" s="59" t="s">
        <v>214</v>
      </c>
      <c r="F337" s="59"/>
      <c r="G337" s="59" t="s">
        <v>607</v>
      </c>
      <c r="H337" s="59"/>
      <c r="I337" s="40">
        <v>-320</v>
      </c>
      <c r="J337" s="59"/>
      <c r="K337" s="59"/>
      <c r="L337" s="56"/>
      <c r="M337" s="191">
        <v>60</v>
      </c>
    </row>
    <row r="338" spans="1:13" x14ac:dyDescent="0.45">
      <c r="A338" s="185"/>
      <c r="B338" s="189"/>
      <c r="C338" s="211"/>
      <c r="D338" s="72"/>
      <c r="E338" s="60" t="s">
        <v>635</v>
      </c>
      <c r="F338" s="60"/>
      <c r="G338" s="60"/>
      <c r="H338" s="60"/>
      <c r="I338" s="41">
        <v>-420</v>
      </c>
      <c r="J338" s="60"/>
      <c r="K338" s="60"/>
      <c r="L338" s="58"/>
      <c r="M338" s="191"/>
    </row>
    <row r="339" spans="1:13" x14ac:dyDescent="0.45">
      <c r="A339" s="18" t="s">
        <v>636</v>
      </c>
      <c r="B339" s="16"/>
      <c r="C339" s="103"/>
      <c r="D339" s="73"/>
      <c r="E339" s="15" t="s">
        <v>637</v>
      </c>
      <c r="F339" s="15"/>
      <c r="G339" s="15" t="s">
        <v>607</v>
      </c>
      <c r="H339" s="15"/>
      <c r="I339" s="104">
        <v>-390</v>
      </c>
      <c r="J339" s="15"/>
      <c r="K339" s="15"/>
      <c r="L339" s="102"/>
      <c r="M339" s="32">
        <v>57</v>
      </c>
    </row>
    <row r="340" spans="1:13" ht="28.5" customHeight="1" x14ac:dyDescent="0.45">
      <c r="A340" s="183" t="s">
        <v>638</v>
      </c>
      <c r="B340" s="188" t="s">
        <v>639</v>
      </c>
      <c r="C340" s="210" t="s">
        <v>640</v>
      </c>
      <c r="D340" s="77" t="s">
        <v>641</v>
      </c>
      <c r="E340" s="59"/>
      <c r="F340" s="182" t="s">
        <v>646</v>
      </c>
      <c r="G340" s="59" t="s">
        <v>607</v>
      </c>
      <c r="H340" s="182">
        <v>7</v>
      </c>
      <c r="I340" s="40" t="s">
        <v>647</v>
      </c>
      <c r="J340" s="59"/>
      <c r="K340" s="59"/>
      <c r="L340" s="56"/>
      <c r="M340" s="181">
        <v>61</v>
      </c>
    </row>
    <row r="341" spans="1:13" x14ac:dyDescent="0.45">
      <c r="A341" s="184"/>
      <c r="B341" s="187"/>
      <c r="C341" s="209"/>
      <c r="D341" s="78" t="s">
        <v>592</v>
      </c>
      <c r="E341" s="52"/>
      <c r="F341" s="179"/>
      <c r="G341" s="52" t="s">
        <v>643</v>
      </c>
      <c r="H341" s="179"/>
      <c r="I341" s="39" t="s">
        <v>645</v>
      </c>
      <c r="J341" s="52"/>
      <c r="K341" s="52"/>
      <c r="L341" s="57"/>
      <c r="M341" s="181"/>
    </row>
    <row r="342" spans="1:13" x14ac:dyDescent="0.45">
      <c r="A342" s="185"/>
      <c r="B342" s="189"/>
      <c r="C342" s="211"/>
      <c r="D342" s="72" t="s">
        <v>642</v>
      </c>
      <c r="E342" s="60"/>
      <c r="F342" s="180"/>
      <c r="G342" s="60" t="s">
        <v>211</v>
      </c>
      <c r="H342" s="180"/>
      <c r="I342" s="41" t="s">
        <v>644</v>
      </c>
      <c r="J342" s="60"/>
      <c r="K342" s="60"/>
      <c r="L342" s="58"/>
      <c r="M342" s="181"/>
    </row>
    <row r="343" spans="1:13" ht="28.5" x14ac:dyDescent="0.45">
      <c r="A343" s="18" t="s">
        <v>648</v>
      </c>
      <c r="B343" s="16" t="s">
        <v>649</v>
      </c>
      <c r="C343" s="103"/>
      <c r="D343" s="73"/>
      <c r="E343" s="15"/>
      <c r="F343" s="15"/>
      <c r="G343" s="15" t="s">
        <v>607</v>
      </c>
      <c r="H343" s="15"/>
      <c r="I343" s="104">
        <v>-160</v>
      </c>
      <c r="J343" s="15"/>
      <c r="K343" s="15"/>
      <c r="L343" s="102"/>
      <c r="M343" s="32">
        <v>57</v>
      </c>
    </row>
    <row r="344" spans="1:13" x14ac:dyDescent="0.45">
      <c r="A344" s="18" t="s">
        <v>445</v>
      </c>
      <c r="B344" s="16" t="s">
        <v>650</v>
      </c>
      <c r="C344" s="103"/>
      <c r="D344" s="73"/>
      <c r="E344" s="15" t="s">
        <v>651</v>
      </c>
      <c r="F344" s="15"/>
      <c r="G344" s="15" t="s">
        <v>607</v>
      </c>
      <c r="H344" s="15">
        <v>6.5</v>
      </c>
      <c r="I344" s="104">
        <v>-300</v>
      </c>
      <c r="J344" s="15"/>
      <c r="K344" s="15"/>
      <c r="L344" s="102"/>
      <c r="M344" s="32">
        <v>62</v>
      </c>
    </row>
    <row r="345" spans="1:13" x14ac:dyDescent="0.45">
      <c r="I345" s="113" t="s">
        <v>303</v>
      </c>
      <c r="J345" s="27"/>
      <c r="K345" s="27"/>
      <c r="L345" s="25"/>
    </row>
    <row r="346" spans="1:13" ht="28.5" customHeight="1" x14ac:dyDescent="0.45">
      <c r="A346" s="206" t="s">
        <v>652</v>
      </c>
      <c r="B346" s="198" t="s">
        <v>653</v>
      </c>
      <c r="C346" s="197" t="s">
        <v>654</v>
      </c>
      <c r="D346" s="94" t="s">
        <v>655</v>
      </c>
      <c r="E346" s="97"/>
      <c r="F346" s="97"/>
      <c r="G346" s="97" t="s">
        <v>163</v>
      </c>
      <c r="H346" s="182">
        <v>7</v>
      </c>
      <c r="I346" s="200" t="s">
        <v>661</v>
      </c>
      <c r="J346" s="97"/>
      <c r="K346" s="97"/>
      <c r="L346" s="83"/>
      <c r="M346" s="181">
        <v>64</v>
      </c>
    </row>
    <row r="347" spans="1:13" x14ac:dyDescent="0.45">
      <c r="A347" s="191"/>
      <c r="B347" s="199"/>
      <c r="C347" s="196"/>
      <c r="D347" s="72" t="s">
        <v>656</v>
      </c>
      <c r="E347" s="90"/>
      <c r="F347" s="90"/>
      <c r="G347" s="90" t="s">
        <v>166</v>
      </c>
      <c r="H347" s="180"/>
      <c r="I347" s="201"/>
      <c r="J347" s="90"/>
      <c r="K347" s="90"/>
      <c r="L347" s="85"/>
      <c r="M347" s="181"/>
    </row>
    <row r="348" spans="1:13" ht="28.5" customHeight="1" x14ac:dyDescent="0.45">
      <c r="A348" s="191"/>
      <c r="B348" s="198" t="s">
        <v>657</v>
      </c>
      <c r="C348" s="99" t="s">
        <v>1192</v>
      </c>
      <c r="D348" s="194" t="s">
        <v>658</v>
      </c>
      <c r="E348" s="182" t="s">
        <v>662</v>
      </c>
      <c r="F348" s="182" t="s">
        <v>666</v>
      </c>
      <c r="G348" s="182" t="s">
        <v>163</v>
      </c>
      <c r="H348" s="97">
        <v>6.6</v>
      </c>
      <c r="I348" s="40">
        <v>290</v>
      </c>
      <c r="J348" s="97"/>
      <c r="K348" s="97"/>
      <c r="L348" s="83"/>
      <c r="M348" s="181">
        <v>65</v>
      </c>
    </row>
    <row r="349" spans="1:13" x14ac:dyDescent="0.45">
      <c r="A349" s="191"/>
      <c r="B349" s="202"/>
      <c r="C349" s="86"/>
      <c r="D349" s="195"/>
      <c r="E349" s="179"/>
      <c r="F349" s="179"/>
      <c r="G349" s="179"/>
      <c r="H349" s="87">
        <v>7</v>
      </c>
      <c r="I349" s="39">
        <v>291</v>
      </c>
      <c r="J349" s="87"/>
      <c r="K349" s="87"/>
      <c r="L349" s="84"/>
      <c r="M349" s="181"/>
    </row>
    <row r="350" spans="1:13" x14ac:dyDescent="0.45">
      <c r="A350" s="191"/>
      <c r="B350" s="202"/>
      <c r="C350" s="86"/>
      <c r="D350" s="195"/>
      <c r="E350" s="179"/>
      <c r="F350" s="179"/>
      <c r="G350" s="179"/>
      <c r="H350" s="87">
        <v>9.1</v>
      </c>
      <c r="I350" s="39">
        <v>255</v>
      </c>
      <c r="J350" s="87"/>
      <c r="K350" s="87"/>
      <c r="L350" s="84"/>
      <c r="M350" s="181"/>
    </row>
    <row r="351" spans="1:13" ht="28.5" customHeight="1" x14ac:dyDescent="0.45">
      <c r="A351" s="191"/>
      <c r="B351" s="202"/>
      <c r="C351" s="86"/>
      <c r="D351" s="195" t="s">
        <v>655</v>
      </c>
      <c r="E351" s="179" t="s">
        <v>663</v>
      </c>
      <c r="F351" s="179"/>
      <c r="G351" s="179" t="s">
        <v>163</v>
      </c>
      <c r="H351" s="87">
        <v>7</v>
      </c>
      <c r="I351" s="39">
        <v>214</v>
      </c>
      <c r="J351" s="87"/>
      <c r="K351" s="87"/>
      <c r="L351" s="84"/>
      <c r="M351" s="181"/>
    </row>
    <row r="352" spans="1:13" x14ac:dyDescent="0.45">
      <c r="A352" s="191"/>
      <c r="B352" s="202"/>
      <c r="C352" s="86"/>
      <c r="D352" s="195"/>
      <c r="E352" s="179"/>
      <c r="F352" s="179"/>
      <c r="G352" s="179"/>
      <c r="H352" s="87">
        <v>9</v>
      </c>
      <c r="I352" s="39">
        <v>175</v>
      </c>
      <c r="J352" s="87"/>
      <c r="K352" s="87"/>
      <c r="L352" s="84"/>
      <c r="M352" s="181"/>
    </row>
    <row r="353" spans="1:13" ht="28.5" x14ac:dyDescent="0.45">
      <c r="A353" s="191"/>
      <c r="B353" s="202"/>
      <c r="C353" s="86"/>
      <c r="D353" s="95" t="s">
        <v>658</v>
      </c>
      <c r="E353" s="87" t="s">
        <v>664</v>
      </c>
      <c r="F353" s="179"/>
      <c r="G353" s="87" t="s">
        <v>163</v>
      </c>
      <c r="H353" s="87">
        <v>8</v>
      </c>
      <c r="I353" s="39">
        <v>290</v>
      </c>
      <c r="J353" s="87"/>
      <c r="K353" s="87"/>
      <c r="L353" s="84"/>
      <c r="M353" s="181"/>
    </row>
    <row r="354" spans="1:13" ht="28.5" x14ac:dyDescent="0.45">
      <c r="A354" s="191"/>
      <c r="B354" s="202"/>
      <c r="C354" s="86"/>
      <c r="D354" s="95" t="s">
        <v>658</v>
      </c>
      <c r="E354" s="87" t="s">
        <v>665</v>
      </c>
      <c r="F354" s="179"/>
      <c r="G354" s="87" t="s">
        <v>163</v>
      </c>
      <c r="H354" s="87">
        <v>7</v>
      </c>
      <c r="I354" s="39">
        <v>380</v>
      </c>
      <c r="J354" s="87"/>
      <c r="K354" s="87"/>
      <c r="L354" s="84"/>
      <c r="M354" s="181"/>
    </row>
    <row r="355" spans="1:13" x14ac:dyDescent="0.45">
      <c r="A355" s="191"/>
      <c r="B355" s="199"/>
      <c r="C355" s="89"/>
      <c r="D355" s="72" t="s">
        <v>656</v>
      </c>
      <c r="E355" s="90"/>
      <c r="F355" s="180"/>
      <c r="G355" s="90"/>
      <c r="H355" s="90">
        <v>7</v>
      </c>
      <c r="I355" s="41">
        <v>287</v>
      </c>
      <c r="J355" s="90"/>
      <c r="K355" s="90"/>
      <c r="L355" s="85"/>
      <c r="M355" s="181"/>
    </row>
    <row r="356" spans="1:13" x14ac:dyDescent="0.45">
      <c r="A356" s="191"/>
      <c r="B356" s="198" t="s">
        <v>659</v>
      </c>
      <c r="C356" s="99"/>
      <c r="D356" s="94" t="s">
        <v>658</v>
      </c>
      <c r="E356" s="97"/>
      <c r="F356" s="97"/>
      <c r="G356" s="97"/>
      <c r="H356" s="97"/>
      <c r="I356" s="40">
        <v>234</v>
      </c>
      <c r="J356" s="97"/>
      <c r="K356" s="97"/>
      <c r="L356" s="83"/>
      <c r="M356" s="181">
        <v>66</v>
      </c>
    </row>
    <row r="357" spans="1:13" x14ac:dyDescent="0.45">
      <c r="A357" s="191"/>
      <c r="B357" s="199"/>
      <c r="C357" s="89"/>
      <c r="D357" s="72" t="s">
        <v>660</v>
      </c>
      <c r="E357" s="90"/>
      <c r="F357" s="90"/>
      <c r="G357" s="90"/>
      <c r="H357" s="90"/>
      <c r="I357" s="41">
        <v>199</v>
      </c>
      <c r="J357" s="90"/>
      <c r="K357" s="90"/>
      <c r="L357" s="85"/>
      <c r="M357" s="181"/>
    </row>
    <row r="358" spans="1:13" ht="42.75" customHeight="1" x14ac:dyDescent="0.45">
      <c r="A358" s="191"/>
      <c r="B358" s="198" t="s">
        <v>667</v>
      </c>
      <c r="C358" s="99"/>
      <c r="D358" s="94" t="s">
        <v>655</v>
      </c>
      <c r="E358" s="97"/>
      <c r="F358" s="97"/>
      <c r="G358" s="97"/>
      <c r="H358" s="97"/>
      <c r="I358" s="40">
        <v>234</v>
      </c>
      <c r="J358" s="97"/>
      <c r="K358" s="97"/>
      <c r="L358" s="83"/>
      <c r="M358" s="181"/>
    </row>
    <row r="359" spans="1:13" x14ac:dyDescent="0.45">
      <c r="A359" s="207"/>
      <c r="B359" s="199"/>
      <c r="C359" s="89"/>
      <c r="D359" s="72" t="s">
        <v>660</v>
      </c>
      <c r="E359" s="90"/>
      <c r="F359" s="90"/>
      <c r="G359" s="90"/>
      <c r="H359" s="90"/>
      <c r="I359" s="41">
        <v>200</v>
      </c>
      <c r="J359" s="90"/>
      <c r="K359" s="90"/>
      <c r="L359" s="85"/>
      <c r="M359" s="181"/>
    </row>
    <row r="360" spans="1:13" ht="28.5" customHeight="1" x14ac:dyDescent="0.45">
      <c r="A360" s="183" t="s">
        <v>668</v>
      </c>
      <c r="B360" s="203" t="s">
        <v>670</v>
      </c>
      <c r="C360" s="197" t="s">
        <v>669</v>
      </c>
      <c r="D360" s="94"/>
      <c r="E360" s="97" t="s">
        <v>214</v>
      </c>
      <c r="F360" s="97"/>
      <c r="G360" s="97" t="s">
        <v>211</v>
      </c>
      <c r="H360" s="182">
        <v>7</v>
      </c>
      <c r="I360" s="40">
        <v>269</v>
      </c>
      <c r="J360" s="97"/>
      <c r="K360" s="97"/>
      <c r="L360" s="83"/>
      <c r="M360" s="181">
        <v>63</v>
      </c>
    </row>
    <row r="361" spans="1:13" x14ac:dyDescent="0.45">
      <c r="A361" s="184"/>
      <c r="B361" s="204"/>
      <c r="C361" s="192"/>
      <c r="D361" s="95"/>
      <c r="E361" s="87"/>
      <c r="F361" s="87"/>
      <c r="G361" s="87" t="s">
        <v>211</v>
      </c>
      <c r="H361" s="179"/>
      <c r="I361" s="39">
        <v>229</v>
      </c>
      <c r="J361" s="87"/>
      <c r="K361" s="87"/>
      <c r="L361" s="84"/>
      <c r="M361" s="181"/>
    </row>
    <row r="362" spans="1:13" x14ac:dyDescent="0.45">
      <c r="A362" s="184"/>
      <c r="B362" s="204"/>
      <c r="C362" s="192"/>
      <c r="D362" s="95"/>
      <c r="E362" s="87" t="s">
        <v>671</v>
      </c>
      <c r="F362" s="87"/>
      <c r="G362" s="87" t="s">
        <v>316</v>
      </c>
      <c r="H362" s="179"/>
      <c r="I362" s="39">
        <v>-148</v>
      </c>
      <c r="J362" s="87"/>
      <c r="K362" s="87"/>
      <c r="L362" s="84"/>
      <c r="M362" s="181"/>
    </row>
    <row r="363" spans="1:13" ht="28.5" x14ac:dyDescent="0.45">
      <c r="A363" s="184"/>
      <c r="B363" s="204"/>
      <c r="C363" s="192"/>
      <c r="D363" s="72"/>
      <c r="E363" s="90" t="s">
        <v>672</v>
      </c>
      <c r="F363" s="90"/>
      <c r="G363" s="90" t="s">
        <v>211</v>
      </c>
      <c r="H363" s="180"/>
      <c r="I363" s="41">
        <v>255</v>
      </c>
      <c r="J363" s="90"/>
      <c r="K363" s="90"/>
      <c r="L363" s="85"/>
      <c r="M363" s="181"/>
    </row>
    <row r="364" spans="1:13" x14ac:dyDescent="0.45">
      <c r="A364" s="184"/>
      <c r="B364" s="204"/>
      <c r="C364" s="192"/>
      <c r="D364" s="95"/>
      <c r="E364" s="87" t="s">
        <v>214</v>
      </c>
      <c r="F364" s="87"/>
      <c r="G364" s="182" t="s">
        <v>211</v>
      </c>
      <c r="H364" s="182">
        <v>6</v>
      </c>
      <c r="I364" s="39" t="s">
        <v>684</v>
      </c>
      <c r="J364" s="87"/>
      <c r="K364" s="87"/>
      <c r="L364" s="84"/>
      <c r="M364" s="191">
        <v>67</v>
      </c>
    </row>
    <row r="365" spans="1:13" x14ac:dyDescent="0.45">
      <c r="A365" s="184"/>
      <c r="B365" s="204"/>
      <c r="C365" s="192"/>
      <c r="D365" s="95"/>
      <c r="E365" s="87" t="s">
        <v>673</v>
      </c>
      <c r="F365" s="87"/>
      <c r="G365" s="179"/>
      <c r="H365" s="179"/>
      <c r="I365" s="39" t="s">
        <v>685</v>
      </c>
      <c r="J365" s="87"/>
      <c r="K365" s="87"/>
      <c r="L365" s="84"/>
      <c r="M365" s="191"/>
    </row>
    <row r="366" spans="1:13" x14ac:dyDescent="0.45">
      <c r="A366" s="184"/>
      <c r="B366" s="204"/>
      <c r="C366" s="192"/>
      <c r="D366" s="95"/>
      <c r="E366" s="87" t="s">
        <v>674</v>
      </c>
      <c r="F366" s="87"/>
      <c r="G366" s="179"/>
      <c r="H366" s="179"/>
      <c r="I366" s="39" t="s">
        <v>686</v>
      </c>
      <c r="J366" s="87"/>
      <c r="K366" s="87"/>
      <c r="L366" s="84"/>
      <c r="M366" s="191"/>
    </row>
    <row r="367" spans="1:13" x14ac:dyDescent="0.45">
      <c r="A367" s="184"/>
      <c r="B367" s="204"/>
      <c r="C367" s="192"/>
      <c r="D367" s="95"/>
      <c r="E367" s="87" t="s">
        <v>675</v>
      </c>
      <c r="F367" s="87"/>
      <c r="G367" s="179"/>
      <c r="H367" s="179"/>
      <c r="I367" s="39" t="s">
        <v>687</v>
      </c>
      <c r="J367" s="87"/>
      <c r="K367" s="87"/>
      <c r="L367" s="84"/>
      <c r="M367" s="191"/>
    </row>
    <row r="368" spans="1:13" x14ac:dyDescent="0.45">
      <c r="A368" s="184"/>
      <c r="B368" s="204"/>
      <c r="C368" s="192"/>
      <c r="D368" s="95"/>
      <c r="E368" s="87" t="s">
        <v>676</v>
      </c>
      <c r="F368" s="87"/>
      <c r="G368" s="179"/>
      <c r="H368" s="179"/>
      <c r="I368" s="39" t="s">
        <v>688</v>
      </c>
      <c r="J368" s="87"/>
      <c r="K368" s="87"/>
      <c r="L368" s="84"/>
      <c r="M368" s="191"/>
    </row>
    <row r="369" spans="1:13" x14ac:dyDescent="0.45">
      <c r="A369" s="184"/>
      <c r="B369" s="204"/>
      <c r="C369" s="192"/>
      <c r="D369" s="95"/>
      <c r="E369" s="87" t="s">
        <v>677</v>
      </c>
      <c r="F369" s="87"/>
      <c r="G369" s="179"/>
      <c r="H369" s="179"/>
      <c r="I369" s="39" t="s">
        <v>689</v>
      </c>
      <c r="J369" s="87"/>
      <c r="K369" s="87"/>
      <c r="L369" s="84"/>
      <c r="M369" s="191"/>
    </row>
    <row r="370" spans="1:13" x14ac:dyDescent="0.45">
      <c r="A370" s="184"/>
      <c r="B370" s="204"/>
      <c r="C370" s="192"/>
      <c r="D370" s="95"/>
      <c r="E370" s="87" t="s">
        <v>678</v>
      </c>
      <c r="F370" s="87"/>
      <c r="G370" s="179"/>
      <c r="H370" s="179"/>
      <c r="I370" s="39" t="s">
        <v>690</v>
      </c>
      <c r="J370" s="87"/>
      <c r="K370" s="87"/>
      <c r="L370" s="84"/>
      <c r="M370" s="191"/>
    </row>
    <row r="371" spans="1:13" x14ac:dyDescent="0.45">
      <c r="A371" s="184"/>
      <c r="B371" s="204"/>
      <c r="C371" s="192"/>
      <c r="D371" s="95"/>
      <c r="E371" s="87" t="s">
        <v>679</v>
      </c>
      <c r="F371" s="87"/>
      <c r="G371" s="179"/>
      <c r="H371" s="179"/>
      <c r="I371" s="39" t="s">
        <v>691</v>
      </c>
      <c r="J371" s="87"/>
      <c r="K371" s="87"/>
      <c r="L371" s="84"/>
      <c r="M371" s="191"/>
    </row>
    <row r="372" spans="1:13" x14ac:dyDescent="0.45">
      <c r="A372" s="184"/>
      <c r="B372" s="204"/>
      <c r="C372" s="192"/>
      <c r="D372" s="95"/>
      <c r="E372" s="87" t="s">
        <v>680</v>
      </c>
      <c r="F372" s="87"/>
      <c r="G372" s="179"/>
      <c r="H372" s="179"/>
      <c r="I372" s="39" t="s">
        <v>692</v>
      </c>
      <c r="J372" s="87"/>
      <c r="K372" s="87"/>
      <c r="L372" s="84"/>
      <c r="M372" s="191"/>
    </row>
    <row r="373" spans="1:13" x14ac:dyDescent="0.45">
      <c r="A373" s="184"/>
      <c r="B373" s="204"/>
      <c r="C373" s="192"/>
      <c r="D373" s="95"/>
      <c r="E373" s="87" t="s">
        <v>681</v>
      </c>
      <c r="F373" s="87"/>
      <c r="G373" s="179"/>
      <c r="H373" s="179"/>
      <c r="I373" s="39" t="s">
        <v>693</v>
      </c>
      <c r="J373" s="87"/>
      <c r="K373" s="87"/>
      <c r="L373" s="84"/>
      <c r="M373" s="191"/>
    </row>
    <row r="374" spans="1:13" x14ac:dyDescent="0.45">
      <c r="A374" s="184"/>
      <c r="B374" s="204"/>
      <c r="C374" s="192"/>
      <c r="D374" s="95"/>
      <c r="E374" s="87" t="s">
        <v>682</v>
      </c>
      <c r="F374" s="87"/>
      <c r="G374" s="179"/>
      <c r="H374" s="179"/>
      <c r="I374" s="39" t="s">
        <v>692</v>
      </c>
      <c r="J374" s="87"/>
      <c r="K374" s="87"/>
      <c r="L374" s="84"/>
      <c r="M374" s="191"/>
    </row>
    <row r="375" spans="1:13" x14ac:dyDescent="0.45">
      <c r="A375" s="185"/>
      <c r="B375" s="205"/>
      <c r="C375" s="196"/>
      <c r="D375" s="72"/>
      <c r="E375" s="90" t="s">
        <v>683</v>
      </c>
      <c r="F375" s="90"/>
      <c r="G375" s="180"/>
      <c r="H375" s="180"/>
      <c r="I375" s="41" t="s">
        <v>694</v>
      </c>
      <c r="J375" s="90"/>
      <c r="K375" s="90"/>
      <c r="L375" s="85"/>
      <c r="M375" s="191"/>
    </row>
    <row r="376" spans="1:13" x14ac:dyDescent="0.45">
      <c r="I376" s="117" t="s">
        <v>704</v>
      </c>
      <c r="J376" s="81"/>
      <c r="K376" s="81"/>
      <c r="L376" s="81"/>
    </row>
    <row r="377" spans="1:13" ht="28.5" customHeight="1" x14ac:dyDescent="0.45">
      <c r="A377" s="92" t="s">
        <v>697</v>
      </c>
      <c r="B377" s="188" t="s">
        <v>695</v>
      </c>
      <c r="C377" s="99"/>
      <c r="D377" s="94"/>
      <c r="E377" s="194" t="s">
        <v>696</v>
      </c>
      <c r="F377" s="97"/>
      <c r="G377" s="97"/>
      <c r="H377" s="182">
        <v>7</v>
      </c>
      <c r="I377" s="40">
        <v>375</v>
      </c>
      <c r="J377" s="97"/>
      <c r="K377" s="97"/>
      <c r="L377" s="83"/>
      <c r="M377" s="191">
        <v>68</v>
      </c>
    </row>
    <row r="378" spans="1:13" x14ac:dyDescent="0.45">
      <c r="A378" s="88" t="s">
        <v>698</v>
      </c>
      <c r="B378" s="187"/>
      <c r="C378" s="86"/>
      <c r="D378" s="95"/>
      <c r="E378" s="195"/>
      <c r="F378" s="87"/>
      <c r="G378" s="87"/>
      <c r="H378" s="179"/>
      <c r="I378" s="39">
        <v>313</v>
      </c>
      <c r="J378" s="87"/>
      <c r="K378" s="87"/>
      <c r="L378" s="84"/>
      <c r="M378" s="191"/>
    </row>
    <row r="379" spans="1:13" x14ac:dyDescent="0.45">
      <c r="A379" s="88" t="s">
        <v>699</v>
      </c>
      <c r="B379" s="187"/>
      <c r="C379" s="86"/>
      <c r="D379" s="95"/>
      <c r="E379" s="195"/>
      <c r="F379" s="87"/>
      <c r="G379" s="87"/>
      <c r="H379" s="179"/>
      <c r="I379" s="39">
        <v>260</v>
      </c>
      <c r="J379" s="87"/>
      <c r="K379" s="87"/>
      <c r="L379" s="84"/>
      <c r="M379" s="191"/>
    </row>
    <row r="380" spans="1:13" x14ac:dyDescent="0.45">
      <c r="A380" s="88" t="s">
        <v>700</v>
      </c>
      <c r="B380" s="187"/>
      <c r="C380" s="86"/>
      <c r="D380" s="95"/>
      <c r="E380" s="195"/>
      <c r="F380" s="87"/>
      <c r="G380" s="87"/>
      <c r="H380" s="179"/>
      <c r="I380" s="39">
        <v>109</v>
      </c>
      <c r="J380" s="87"/>
      <c r="K380" s="87"/>
      <c r="L380" s="84"/>
      <c r="M380" s="191"/>
    </row>
    <row r="381" spans="1:13" x14ac:dyDescent="0.45">
      <c r="A381" s="88" t="s">
        <v>700</v>
      </c>
      <c r="B381" s="187"/>
      <c r="C381" s="86"/>
      <c r="D381" s="95"/>
      <c r="E381" s="195"/>
      <c r="F381" s="87"/>
      <c r="G381" s="87"/>
      <c r="H381" s="179"/>
      <c r="I381" s="39">
        <v>60</v>
      </c>
      <c r="J381" s="87"/>
      <c r="K381" s="87"/>
      <c r="L381" s="84"/>
      <c r="M381" s="191"/>
    </row>
    <row r="382" spans="1:13" ht="28.5" customHeight="1" x14ac:dyDescent="0.45">
      <c r="A382" s="88" t="s">
        <v>697</v>
      </c>
      <c r="B382" s="187"/>
      <c r="C382" s="86"/>
      <c r="D382" s="95"/>
      <c r="E382" s="179" t="s">
        <v>703</v>
      </c>
      <c r="F382" s="87"/>
      <c r="G382" s="87"/>
      <c r="H382" s="179"/>
      <c r="I382" s="39">
        <v>374</v>
      </c>
      <c r="J382" s="87"/>
      <c r="K382" s="87"/>
      <c r="L382" s="84"/>
      <c r="M382" s="191"/>
    </row>
    <row r="383" spans="1:13" x14ac:dyDescent="0.45">
      <c r="A383" s="88" t="s">
        <v>701</v>
      </c>
      <c r="B383" s="187"/>
      <c r="C383" s="86"/>
      <c r="D383" s="95"/>
      <c r="E383" s="179"/>
      <c r="F383" s="87"/>
      <c r="G383" s="87"/>
      <c r="H383" s="179"/>
      <c r="I383" s="39">
        <v>356</v>
      </c>
      <c r="J383" s="87"/>
      <c r="K383" s="87"/>
      <c r="L383" s="84"/>
      <c r="M383" s="191"/>
    </row>
    <row r="384" spans="1:13" x14ac:dyDescent="0.45">
      <c r="A384" s="88" t="s">
        <v>698</v>
      </c>
      <c r="B384" s="187"/>
      <c r="C384" s="86"/>
      <c r="D384" s="95"/>
      <c r="E384" s="179"/>
      <c r="F384" s="87"/>
      <c r="G384" s="87"/>
      <c r="H384" s="179"/>
      <c r="I384" s="39">
        <v>310</v>
      </c>
      <c r="J384" s="87"/>
      <c r="K384" s="87"/>
      <c r="L384" s="84"/>
      <c r="M384" s="191"/>
    </row>
    <row r="385" spans="1:13" x14ac:dyDescent="0.45">
      <c r="A385" s="88" t="s">
        <v>700</v>
      </c>
      <c r="B385" s="187"/>
      <c r="C385" s="86"/>
      <c r="D385" s="95"/>
      <c r="E385" s="179"/>
      <c r="F385" s="87"/>
      <c r="G385" s="87"/>
      <c r="H385" s="179"/>
      <c r="I385" s="39">
        <v>110</v>
      </c>
      <c r="J385" s="87"/>
      <c r="K385" s="87"/>
      <c r="L385" s="84"/>
      <c r="M385" s="191"/>
    </row>
    <row r="386" spans="1:13" x14ac:dyDescent="0.45">
      <c r="A386" s="88" t="s">
        <v>700</v>
      </c>
      <c r="B386" s="187"/>
      <c r="C386" s="86"/>
      <c r="D386" s="95"/>
      <c r="E386" s="179"/>
      <c r="F386" s="87"/>
      <c r="G386" s="87"/>
      <c r="H386" s="179"/>
      <c r="I386" s="39">
        <v>61</v>
      </c>
      <c r="J386" s="87"/>
      <c r="K386" s="87"/>
      <c r="L386" s="84"/>
      <c r="M386" s="191"/>
    </row>
    <row r="387" spans="1:13" x14ac:dyDescent="0.45">
      <c r="A387" s="91" t="s">
        <v>702</v>
      </c>
      <c r="B387" s="189"/>
      <c r="C387" s="89"/>
      <c r="D387" s="72"/>
      <c r="E387" s="180"/>
      <c r="F387" s="90"/>
      <c r="G387" s="90"/>
      <c r="H387" s="180"/>
      <c r="I387" s="41">
        <v>400</v>
      </c>
      <c r="J387" s="90"/>
      <c r="K387" s="90"/>
      <c r="L387" s="85"/>
      <c r="M387" s="191"/>
    </row>
    <row r="388" spans="1:13" x14ac:dyDescent="0.45">
      <c r="I388" s="117" t="s">
        <v>271</v>
      </c>
      <c r="J388" s="81"/>
      <c r="K388" s="81"/>
      <c r="L388" s="81"/>
    </row>
    <row r="389" spans="1:13" ht="28.5" customHeight="1" x14ac:dyDescent="0.45">
      <c r="A389" s="183" t="s">
        <v>714</v>
      </c>
      <c r="B389" s="188" t="s">
        <v>717</v>
      </c>
      <c r="C389" s="197" t="s">
        <v>718</v>
      </c>
      <c r="D389" s="94"/>
      <c r="E389" s="182" t="s">
        <v>715</v>
      </c>
      <c r="F389" s="97"/>
      <c r="G389" s="97"/>
      <c r="H389" s="182">
        <v>6</v>
      </c>
      <c r="I389" s="40" t="s">
        <v>705</v>
      </c>
      <c r="J389" s="97"/>
      <c r="K389" s="97"/>
      <c r="L389" s="83"/>
      <c r="M389" s="191">
        <v>69</v>
      </c>
    </row>
    <row r="390" spans="1:13" x14ac:dyDescent="0.45">
      <c r="A390" s="184"/>
      <c r="B390" s="187"/>
      <c r="C390" s="192"/>
      <c r="D390" s="95"/>
      <c r="E390" s="179"/>
      <c r="F390" s="87"/>
      <c r="G390" s="87"/>
      <c r="H390" s="179"/>
      <c r="I390" s="39" t="s">
        <v>706</v>
      </c>
      <c r="J390" s="87"/>
      <c r="K390" s="87"/>
      <c r="L390" s="84"/>
      <c r="M390" s="191"/>
    </row>
    <row r="391" spans="1:13" x14ac:dyDescent="0.45">
      <c r="A391" s="184"/>
      <c r="B391" s="187"/>
      <c r="C391" s="192"/>
      <c r="D391" s="95"/>
      <c r="E391" s="179"/>
      <c r="F391" s="87"/>
      <c r="G391" s="87"/>
      <c r="H391" s="179"/>
      <c r="I391" s="39" t="s">
        <v>707</v>
      </c>
      <c r="J391" s="87"/>
      <c r="K391" s="87"/>
      <c r="L391" s="84"/>
      <c r="M391" s="191"/>
    </row>
    <row r="392" spans="1:13" x14ac:dyDescent="0.45">
      <c r="A392" s="184"/>
      <c r="B392" s="187"/>
      <c r="C392" s="86"/>
      <c r="D392" s="95"/>
      <c r="E392" s="179" t="s">
        <v>716</v>
      </c>
      <c r="F392" s="87"/>
      <c r="G392" s="87"/>
      <c r="H392" s="179">
        <v>7</v>
      </c>
      <c r="I392" s="39" t="s">
        <v>708</v>
      </c>
      <c r="J392" s="87"/>
      <c r="K392" s="87"/>
      <c r="L392" s="84"/>
      <c r="M392" s="191"/>
    </row>
    <row r="393" spans="1:13" x14ac:dyDescent="0.45">
      <c r="A393" s="184"/>
      <c r="B393" s="187"/>
      <c r="C393" s="86"/>
      <c r="D393" s="95"/>
      <c r="E393" s="179"/>
      <c r="F393" s="87"/>
      <c r="G393" s="87"/>
      <c r="H393" s="179"/>
      <c r="I393" s="39" t="s">
        <v>709</v>
      </c>
      <c r="J393" s="87"/>
      <c r="K393" s="87"/>
      <c r="L393" s="84"/>
      <c r="M393" s="191"/>
    </row>
    <row r="394" spans="1:13" x14ac:dyDescent="0.45">
      <c r="A394" s="184"/>
      <c r="B394" s="187"/>
      <c r="C394" s="86"/>
      <c r="D394" s="95"/>
      <c r="E394" s="179"/>
      <c r="F394" s="87"/>
      <c r="G394" s="87"/>
      <c r="H394" s="179"/>
      <c r="I394" s="39" t="s">
        <v>710</v>
      </c>
      <c r="J394" s="87"/>
      <c r="K394" s="87"/>
      <c r="L394" s="84"/>
      <c r="M394" s="191"/>
    </row>
    <row r="395" spans="1:13" x14ac:dyDescent="0.45">
      <c r="A395" s="184"/>
      <c r="B395" s="187"/>
      <c r="C395" s="192" t="s">
        <v>719</v>
      </c>
      <c r="D395" s="95"/>
      <c r="E395" s="179" t="s">
        <v>214</v>
      </c>
      <c r="F395" s="87"/>
      <c r="G395" s="179" t="s">
        <v>166</v>
      </c>
      <c r="H395" s="179">
        <v>8</v>
      </c>
      <c r="I395" s="39" t="s">
        <v>711</v>
      </c>
      <c r="J395" s="87"/>
      <c r="K395" s="87"/>
      <c r="L395" s="84"/>
      <c r="M395" s="191"/>
    </row>
    <row r="396" spans="1:13" x14ac:dyDescent="0.45">
      <c r="A396" s="184"/>
      <c r="B396" s="187"/>
      <c r="C396" s="192"/>
      <c r="D396" s="95"/>
      <c r="E396" s="179"/>
      <c r="F396" s="87"/>
      <c r="G396" s="179"/>
      <c r="H396" s="179"/>
      <c r="I396" s="39" t="s">
        <v>712</v>
      </c>
      <c r="J396" s="87"/>
      <c r="K396" s="87"/>
      <c r="L396" s="84"/>
      <c r="M396" s="191"/>
    </row>
    <row r="397" spans="1:13" x14ac:dyDescent="0.45">
      <c r="A397" s="185"/>
      <c r="B397" s="189"/>
      <c r="C397" s="196"/>
      <c r="D397" s="72"/>
      <c r="E397" s="180"/>
      <c r="F397" s="90"/>
      <c r="G397" s="180"/>
      <c r="H397" s="180"/>
      <c r="I397" s="41" t="s">
        <v>713</v>
      </c>
      <c r="J397" s="90"/>
      <c r="K397" s="90"/>
      <c r="L397" s="85"/>
      <c r="M397" s="191"/>
    </row>
    <row r="398" spans="1:13" ht="28.5" x14ac:dyDescent="0.45">
      <c r="I398" s="117" t="s">
        <v>721</v>
      </c>
      <c r="J398" s="81" t="s">
        <v>303</v>
      </c>
      <c r="K398" s="81" t="s">
        <v>724</v>
      </c>
      <c r="L398" s="81"/>
    </row>
    <row r="399" spans="1:13" x14ac:dyDescent="0.45">
      <c r="A399" s="183" t="s">
        <v>720</v>
      </c>
      <c r="B399" s="96"/>
      <c r="C399" s="99"/>
      <c r="D399" s="94"/>
      <c r="E399" s="182" t="s">
        <v>214</v>
      </c>
      <c r="F399" s="97"/>
      <c r="G399" s="182" t="s">
        <v>166</v>
      </c>
      <c r="H399" s="182">
        <v>7</v>
      </c>
      <c r="I399" s="40" t="s">
        <v>722</v>
      </c>
      <c r="J399" s="97">
        <v>-172.6</v>
      </c>
      <c r="K399" s="97">
        <v>0</v>
      </c>
      <c r="L399" s="83"/>
      <c r="M399" s="191">
        <v>70</v>
      </c>
    </row>
    <row r="400" spans="1:13" ht="42.75" x14ac:dyDescent="0.45">
      <c r="A400" s="184"/>
      <c r="B400" s="93"/>
      <c r="C400" s="86"/>
      <c r="D400" s="95"/>
      <c r="E400" s="179"/>
      <c r="F400" s="87"/>
      <c r="G400" s="179"/>
      <c r="H400" s="179"/>
      <c r="I400" s="39" t="s">
        <v>723</v>
      </c>
      <c r="J400" s="87">
        <v>-177</v>
      </c>
      <c r="K400" s="87">
        <v>-4.4000000000000004</v>
      </c>
      <c r="L400" s="84"/>
      <c r="M400" s="191"/>
    </row>
    <row r="401" spans="1:13" ht="28.5" x14ac:dyDescent="0.45">
      <c r="A401" s="184"/>
      <c r="B401" s="93"/>
      <c r="C401" s="86"/>
      <c r="D401" s="95"/>
      <c r="E401" s="179"/>
      <c r="F401" s="87"/>
      <c r="G401" s="179"/>
      <c r="H401" s="179"/>
      <c r="I401" s="39" t="s">
        <v>735</v>
      </c>
      <c r="J401" s="87">
        <v>-202.3</v>
      </c>
      <c r="K401" s="87">
        <v>-29.7</v>
      </c>
      <c r="L401" s="84"/>
      <c r="M401" s="191"/>
    </row>
    <row r="402" spans="1:13" ht="28.5" x14ac:dyDescent="0.45">
      <c r="A402" s="184"/>
      <c r="B402" s="93"/>
      <c r="C402" s="86"/>
      <c r="D402" s="95"/>
      <c r="E402" s="179"/>
      <c r="F402" s="87"/>
      <c r="G402" s="179"/>
      <c r="H402" s="179"/>
      <c r="I402" s="39" t="s">
        <v>737</v>
      </c>
      <c r="J402" s="87">
        <v>-255.5</v>
      </c>
      <c r="K402" s="87">
        <v>-82.9</v>
      </c>
      <c r="L402" s="84"/>
      <c r="M402" s="191"/>
    </row>
    <row r="403" spans="1:13" ht="28.5" x14ac:dyDescent="0.45">
      <c r="A403" s="88" t="s">
        <v>725</v>
      </c>
      <c r="B403" s="93"/>
      <c r="C403" s="86"/>
      <c r="D403" s="95"/>
      <c r="E403" s="87"/>
      <c r="F403" s="87"/>
      <c r="G403" s="179"/>
      <c r="H403" s="179"/>
      <c r="I403" s="39" t="s">
        <v>722</v>
      </c>
      <c r="J403" s="87">
        <v>-189.7</v>
      </c>
      <c r="K403" s="87">
        <v>-17.100000000000001</v>
      </c>
      <c r="L403" s="84"/>
      <c r="M403" s="191"/>
    </row>
    <row r="404" spans="1:13" x14ac:dyDescent="0.45">
      <c r="A404" s="184" t="s">
        <v>720</v>
      </c>
      <c r="B404" s="93"/>
      <c r="C404" s="170" t="s">
        <v>742</v>
      </c>
      <c r="D404" s="95"/>
      <c r="E404" s="87" t="s">
        <v>726</v>
      </c>
      <c r="F404" s="87"/>
      <c r="G404" s="179"/>
      <c r="H404" s="179"/>
      <c r="I404" s="39" t="s">
        <v>722</v>
      </c>
      <c r="J404" s="87">
        <v>-78</v>
      </c>
      <c r="K404" s="87">
        <v>94.6</v>
      </c>
      <c r="L404" s="84"/>
      <c r="M404" s="191"/>
    </row>
    <row r="405" spans="1:13" x14ac:dyDescent="0.45">
      <c r="A405" s="184"/>
      <c r="B405" s="93"/>
      <c r="C405" s="86"/>
      <c r="D405" s="95"/>
      <c r="E405" s="87" t="s">
        <v>727</v>
      </c>
      <c r="F405" s="87"/>
      <c r="G405" s="179"/>
      <c r="H405" s="179"/>
      <c r="I405" s="39" t="s">
        <v>722</v>
      </c>
      <c r="J405" s="87">
        <v>-180.9</v>
      </c>
      <c r="K405" s="87">
        <v>-8.3000000000000007</v>
      </c>
      <c r="L405" s="84"/>
      <c r="M405" s="191"/>
    </row>
    <row r="406" spans="1:13" x14ac:dyDescent="0.45">
      <c r="A406" s="184"/>
      <c r="B406" s="93"/>
      <c r="C406" s="86"/>
      <c r="D406" s="95"/>
      <c r="E406" s="87" t="s">
        <v>728</v>
      </c>
      <c r="F406" s="87"/>
      <c r="G406" s="179"/>
      <c r="H406" s="179"/>
      <c r="I406" s="39" t="s">
        <v>722</v>
      </c>
      <c r="J406" s="87">
        <v>-171.7</v>
      </c>
      <c r="K406" s="87">
        <v>1</v>
      </c>
      <c r="L406" s="84"/>
      <c r="M406" s="191"/>
    </row>
    <row r="407" spans="1:13" x14ac:dyDescent="0.45">
      <c r="A407" s="184"/>
      <c r="B407" s="93"/>
      <c r="C407" s="192" t="s">
        <v>748</v>
      </c>
      <c r="D407" s="95"/>
      <c r="E407" s="179" t="s">
        <v>729</v>
      </c>
      <c r="F407" s="87"/>
      <c r="G407" s="179"/>
      <c r="H407" s="179"/>
      <c r="I407" s="39" t="s">
        <v>722</v>
      </c>
      <c r="J407" s="87">
        <v>-164.5</v>
      </c>
      <c r="K407" s="87">
        <v>8.1</v>
      </c>
      <c r="L407" s="84"/>
      <c r="M407" s="191"/>
    </row>
    <row r="408" spans="1:13" ht="42.75" x14ac:dyDescent="0.45">
      <c r="A408" s="184"/>
      <c r="B408" s="93"/>
      <c r="C408" s="192"/>
      <c r="D408" s="95"/>
      <c r="E408" s="179"/>
      <c r="F408" s="87"/>
      <c r="G408" s="179"/>
      <c r="H408" s="179"/>
      <c r="I408" s="39" t="s">
        <v>723</v>
      </c>
      <c r="J408" s="87">
        <v>-154.9</v>
      </c>
      <c r="K408" s="87">
        <v>17.7</v>
      </c>
      <c r="L408" s="84"/>
      <c r="M408" s="191"/>
    </row>
    <row r="409" spans="1:13" ht="42.75" x14ac:dyDescent="0.45">
      <c r="A409" s="184"/>
      <c r="B409" s="93"/>
      <c r="C409" s="192"/>
      <c r="D409" s="95"/>
      <c r="E409" s="179"/>
      <c r="F409" s="87"/>
      <c r="G409" s="179"/>
      <c r="H409" s="179"/>
      <c r="I409" s="39" t="s">
        <v>736</v>
      </c>
      <c r="J409" s="87">
        <v>-206.2</v>
      </c>
      <c r="K409" s="87">
        <v>-33.6</v>
      </c>
      <c r="L409" s="84"/>
      <c r="M409" s="191"/>
    </row>
    <row r="410" spans="1:13" x14ac:dyDescent="0.45">
      <c r="A410" s="184"/>
      <c r="B410" s="93"/>
      <c r="C410" s="192" t="s">
        <v>743</v>
      </c>
      <c r="D410" s="95"/>
      <c r="E410" s="179" t="s">
        <v>730</v>
      </c>
      <c r="F410" s="87"/>
      <c r="G410" s="179" t="s">
        <v>836</v>
      </c>
      <c r="H410" s="179"/>
      <c r="I410" s="39" t="s">
        <v>722</v>
      </c>
      <c r="J410" s="87">
        <v>-150.19999999999999</v>
      </c>
      <c r="K410" s="87">
        <v>22.5</v>
      </c>
      <c r="L410" s="84"/>
      <c r="M410" s="191"/>
    </row>
    <row r="411" spans="1:13" ht="42.75" x14ac:dyDescent="0.45">
      <c r="A411" s="184"/>
      <c r="B411" s="93"/>
      <c r="C411" s="192"/>
      <c r="D411" s="95"/>
      <c r="E411" s="179"/>
      <c r="F411" s="87"/>
      <c r="G411" s="179"/>
      <c r="H411" s="179"/>
      <c r="I411" s="39" t="s">
        <v>723</v>
      </c>
      <c r="J411" s="87">
        <v>-202.3</v>
      </c>
      <c r="K411" s="87">
        <v>-29.7</v>
      </c>
      <c r="L411" s="84"/>
      <c r="M411" s="191"/>
    </row>
    <row r="412" spans="1:13" x14ac:dyDescent="0.45">
      <c r="A412" s="184"/>
      <c r="B412" s="93"/>
      <c r="C412" s="86"/>
      <c r="D412" s="95"/>
      <c r="E412" s="87" t="s">
        <v>731</v>
      </c>
      <c r="F412" s="87"/>
      <c r="G412" s="87"/>
      <c r="H412" s="179"/>
      <c r="I412" s="39" t="s">
        <v>722</v>
      </c>
      <c r="J412" s="87">
        <v>-226.4</v>
      </c>
      <c r="K412" s="87">
        <v>-53.7</v>
      </c>
      <c r="L412" s="84"/>
      <c r="M412" s="191"/>
    </row>
    <row r="413" spans="1:13" x14ac:dyDescent="0.45">
      <c r="A413" s="184"/>
      <c r="B413" s="93"/>
      <c r="C413" s="86"/>
      <c r="D413" s="95"/>
      <c r="E413" s="179" t="s">
        <v>732</v>
      </c>
      <c r="F413" s="87"/>
      <c r="G413" s="87"/>
      <c r="H413" s="179"/>
      <c r="I413" s="39" t="s">
        <v>722</v>
      </c>
      <c r="J413" s="87">
        <v>-226.4</v>
      </c>
      <c r="K413" s="87">
        <v>-53.7</v>
      </c>
      <c r="L413" s="84"/>
      <c r="M413" s="191"/>
    </row>
    <row r="414" spans="1:13" ht="42.75" x14ac:dyDescent="0.45">
      <c r="A414" s="184"/>
      <c r="B414" s="93"/>
      <c r="C414" s="86"/>
      <c r="D414" s="95"/>
      <c r="E414" s="179"/>
      <c r="F414" s="87"/>
      <c r="G414" s="87"/>
      <c r="H414" s="179"/>
      <c r="I414" s="39" t="s">
        <v>723</v>
      </c>
      <c r="J414" s="87">
        <v>-225.8</v>
      </c>
      <c r="K414" s="87">
        <v>-53.2</v>
      </c>
      <c r="L414" s="84"/>
      <c r="M414" s="191"/>
    </row>
    <row r="415" spans="1:13" x14ac:dyDescent="0.45">
      <c r="A415" s="184"/>
      <c r="B415" s="93"/>
      <c r="C415" s="167" t="s">
        <v>741</v>
      </c>
      <c r="D415" s="95"/>
      <c r="E415" s="87" t="s">
        <v>733</v>
      </c>
      <c r="F415" s="87"/>
      <c r="G415" s="179" t="s">
        <v>166</v>
      </c>
      <c r="H415" s="179"/>
      <c r="I415" s="39" t="s">
        <v>722</v>
      </c>
      <c r="J415" s="87">
        <v>-178.7</v>
      </c>
      <c r="K415" s="87">
        <v>-6.1</v>
      </c>
      <c r="L415" s="84"/>
      <c r="M415" s="191"/>
    </row>
    <row r="416" spans="1:13" x14ac:dyDescent="0.45">
      <c r="A416" s="184"/>
      <c r="B416" s="93"/>
      <c r="C416" s="167" t="s">
        <v>744</v>
      </c>
      <c r="D416" s="95"/>
      <c r="E416" s="87" t="s">
        <v>734</v>
      </c>
      <c r="F416" s="87"/>
      <c r="G416" s="179"/>
      <c r="H416" s="179"/>
      <c r="I416" s="39" t="s">
        <v>722</v>
      </c>
      <c r="J416" s="87">
        <v>-181.1</v>
      </c>
      <c r="K416" s="87">
        <v>-8.5</v>
      </c>
      <c r="L416" s="84"/>
      <c r="M416" s="191"/>
    </row>
    <row r="417" spans="1:13" x14ac:dyDescent="0.45">
      <c r="A417" s="184"/>
      <c r="B417" s="93"/>
      <c r="C417" s="193" t="s">
        <v>747</v>
      </c>
      <c r="D417" s="95"/>
      <c r="E417" s="179" t="s">
        <v>745</v>
      </c>
      <c r="F417" s="87"/>
      <c r="G417" s="105"/>
      <c r="H417" s="179"/>
      <c r="I417" s="39" t="s">
        <v>722</v>
      </c>
      <c r="J417" s="87">
        <v>-127</v>
      </c>
      <c r="K417" s="87"/>
      <c r="L417" s="84"/>
      <c r="M417" s="101"/>
    </row>
    <row r="418" spans="1:13" x14ac:dyDescent="0.45">
      <c r="A418" s="184"/>
      <c r="B418" s="93"/>
      <c r="C418" s="193"/>
      <c r="D418" s="95"/>
      <c r="E418" s="179"/>
      <c r="F418" s="87"/>
      <c r="G418" s="105"/>
      <c r="H418" s="87">
        <v>6</v>
      </c>
      <c r="J418" s="87">
        <v>-135.19999999999999</v>
      </c>
      <c r="K418" s="87"/>
      <c r="L418" s="84"/>
      <c r="M418" s="101"/>
    </row>
    <row r="419" spans="1:13" x14ac:dyDescent="0.45">
      <c r="A419" s="184"/>
      <c r="B419" s="93"/>
      <c r="C419" s="193"/>
      <c r="D419" s="95"/>
      <c r="E419" s="179"/>
      <c r="F419" s="87"/>
      <c r="G419" s="105"/>
      <c r="H419" s="87">
        <v>7.2</v>
      </c>
      <c r="I419" s="39" t="s">
        <v>746</v>
      </c>
      <c r="J419" s="87">
        <v>-160</v>
      </c>
      <c r="K419" s="87"/>
      <c r="L419" s="84"/>
      <c r="M419" s="101"/>
    </row>
    <row r="420" spans="1:13" x14ac:dyDescent="0.45">
      <c r="A420" s="184" t="s">
        <v>502</v>
      </c>
      <c r="B420" s="93"/>
      <c r="C420" s="86"/>
      <c r="D420" s="95"/>
      <c r="E420" s="87" t="s">
        <v>214</v>
      </c>
      <c r="F420" s="87"/>
      <c r="G420" s="179" t="s">
        <v>316</v>
      </c>
      <c r="H420" s="179">
        <v>7</v>
      </c>
      <c r="J420" s="87">
        <v>59</v>
      </c>
      <c r="K420" s="87">
        <v>0</v>
      </c>
      <c r="L420" s="84"/>
      <c r="M420" s="191">
        <v>75</v>
      </c>
    </row>
    <row r="421" spans="1:13" x14ac:dyDescent="0.45">
      <c r="A421" s="184"/>
      <c r="B421" s="93"/>
      <c r="C421" s="86"/>
      <c r="D421" s="95"/>
      <c r="E421" s="87" t="s">
        <v>738</v>
      </c>
      <c r="F421" s="87"/>
      <c r="G421" s="179"/>
      <c r="H421" s="179"/>
      <c r="J421" s="87">
        <v>-24</v>
      </c>
      <c r="K421" s="87">
        <v>-83</v>
      </c>
      <c r="L421" s="84"/>
      <c r="M421" s="191"/>
    </row>
    <row r="422" spans="1:13" x14ac:dyDescent="0.45">
      <c r="A422" s="184"/>
      <c r="B422" s="93"/>
      <c r="C422" s="86"/>
      <c r="D422" s="95"/>
      <c r="E422" s="87" t="s">
        <v>739</v>
      </c>
      <c r="F422" s="87"/>
      <c r="G422" s="179"/>
      <c r="H422" s="179"/>
      <c r="J422" s="87">
        <v>-137</v>
      </c>
      <c r="K422" s="87">
        <v>-196</v>
      </c>
      <c r="L422" s="84"/>
      <c r="M422" s="191"/>
    </row>
    <row r="423" spans="1:13" x14ac:dyDescent="0.45">
      <c r="A423" s="185"/>
      <c r="B423" s="98"/>
      <c r="C423" s="89"/>
      <c r="D423" s="72"/>
      <c r="E423" s="90" t="s">
        <v>740</v>
      </c>
      <c r="F423" s="90"/>
      <c r="G423" s="180"/>
      <c r="H423" s="180"/>
      <c r="I423" s="41"/>
      <c r="J423" s="90">
        <v>-132</v>
      </c>
      <c r="K423" s="90">
        <v>-191</v>
      </c>
      <c r="L423" s="85"/>
      <c r="M423" s="191"/>
    </row>
    <row r="424" spans="1:13" x14ac:dyDescent="0.45">
      <c r="I424" s="117" t="s">
        <v>271</v>
      </c>
      <c r="J424" s="81" t="s">
        <v>752</v>
      </c>
      <c r="K424" s="81"/>
      <c r="L424" s="81"/>
    </row>
    <row r="425" spans="1:13" x14ac:dyDescent="0.45">
      <c r="A425" s="183" t="s">
        <v>749</v>
      </c>
      <c r="B425" s="120" t="s">
        <v>750</v>
      </c>
      <c r="C425" s="131"/>
      <c r="D425" s="128"/>
      <c r="E425" s="122" t="s">
        <v>214</v>
      </c>
      <c r="F425" s="182" t="s">
        <v>764</v>
      </c>
      <c r="G425" s="122"/>
      <c r="H425" s="122">
        <v>7</v>
      </c>
      <c r="I425" s="132" t="s">
        <v>753</v>
      </c>
      <c r="J425" s="122">
        <v>0</v>
      </c>
      <c r="K425" s="122"/>
      <c r="L425" s="134"/>
      <c r="M425" s="179">
        <v>71</v>
      </c>
    </row>
    <row r="426" spans="1:13" x14ac:dyDescent="0.45">
      <c r="A426" s="184"/>
      <c r="B426" s="121"/>
      <c r="C426" s="126"/>
      <c r="D426" s="129"/>
      <c r="E426" s="123" t="s">
        <v>214</v>
      </c>
      <c r="F426" s="179"/>
      <c r="G426" s="123"/>
      <c r="H426" s="123">
        <v>9.5</v>
      </c>
      <c r="I426" s="39">
        <f>-11 +- 2.8</f>
        <v>-13.8</v>
      </c>
      <c r="J426" s="123" t="s">
        <v>79</v>
      </c>
      <c r="K426" s="123"/>
      <c r="L426" s="118"/>
      <c r="M426" s="179"/>
    </row>
    <row r="427" spans="1:13" x14ac:dyDescent="0.45">
      <c r="A427" s="184"/>
      <c r="B427" s="121"/>
      <c r="C427" s="126"/>
      <c r="D427" s="129"/>
      <c r="E427" s="123"/>
      <c r="F427" s="179"/>
      <c r="G427" s="123" t="s">
        <v>754</v>
      </c>
      <c r="H427" s="123">
        <v>7</v>
      </c>
      <c r="I427" s="39" t="s">
        <v>756</v>
      </c>
      <c r="J427" s="123">
        <v>-31</v>
      </c>
      <c r="K427" s="123"/>
      <c r="L427" s="118"/>
      <c r="M427" s="179"/>
    </row>
    <row r="428" spans="1:13" ht="42.75" x14ac:dyDescent="0.45">
      <c r="A428" s="184"/>
      <c r="B428" s="121"/>
      <c r="C428" s="126"/>
      <c r="D428" s="129"/>
      <c r="E428" s="123"/>
      <c r="F428" s="179"/>
      <c r="G428" s="123" t="s">
        <v>755</v>
      </c>
      <c r="H428" s="123">
        <v>7</v>
      </c>
      <c r="I428" s="39" t="s">
        <v>757</v>
      </c>
      <c r="J428" s="123">
        <v>-70</v>
      </c>
      <c r="K428" s="123"/>
      <c r="L428" s="118"/>
      <c r="M428" s="179"/>
    </row>
    <row r="429" spans="1:13" x14ac:dyDescent="0.45">
      <c r="A429" s="184"/>
      <c r="B429" s="121"/>
      <c r="C429" s="126"/>
      <c r="D429" s="129"/>
      <c r="E429" s="123"/>
      <c r="F429" s="179"/>
      <c r="G429" s="123" t="s">
        <v>624</v>
      </c>
      <c r="H429" s="123">
        <v>7</v>
      </c>
      <c r="I429" s="39" t="s">
        <v>759</v>
      </c>
      <c r="J429" s="123">
        <v>2</v>
      </c>
      <c r="K429" s="123"/>
      <c r="L429" s="118"/>
      <c r="M429" s="179"/>
    </row>
    <row r="430" spans="1:13" x14ac:dyDescent="0.45">
      <c r="A430" s="184"/>
      <c r="B430" s="121"/>
      <c r="C430" s="126"/>
      <c r="D430" s="129"/>
      <c r="E430" s="123"/>
      <c r="F430" s="179"/>
      <c r="G430" s="123" t="s">
        <v>758</v>
      </c>
      <c r="H430" s="123">
        <v>7</v>
      </c>
      <c r="I430" s="39" t="s">
        <v>760</v>
      </c>
      <c r="J430" s="123">
        <v>-76</v>
      </c>
      <c r="K430" s="123"/>
      <c r="L430" s="118"/>
      <c r="M430" s="179"/>
    </row>
    <row r="431" spans="1:13" x14ac:dyDescent="0.45">
      <c r="A431" s="184"/>
      <c r="B431" s="121"/>
      <c r="C431" s="126"/>
      <c r="D431" s="129"/>
      <c r="E431" s="123"/>
      <c r="F431" s="179"/>
      <c r="G431" s="123" t="s">
        <v>761</v>
      </c>
      <c r="H431" s="123">
        <v>9.5</v>
      </c>
      <c r="I431" s="39" t="s">
        <v>762</v>
      </c>
      <c r="J431" s="123">
        <v>-145</v>
      </c>
      <c r="K431" s="123"/>
      <c r="L431" s="118"/>
      <c r="M431" s="179"/>
    </row>
    <row r="432" spans="1:13" ht="28.5" x14ac:dyDescent="0.45">
      <c r="A432" s="184"/>
      <c r="B432" s="121" t="s">
        <v>751</v>
      </c>
      <c r="C432" s="167" t="s">
        <v>797</v>
      </c>
      <c r="D432" s="129"/>
      <c r="E432" s="123"/>
      <c r="F432" s="179"/>
      <c r="G432" s="123"/>
      <c r="H432" s="123">
        <v>7</v>
      </c>
      <c r="I432" s="39" t="s">
        <v>763</v>
      </c>
      <c r="J432" s="123"/>
      <c r="K432" s="123"/>
      <c r="L432" s="118" t="s">
        <v>811</v>
      </c>
      <c r="M432" s="179"/>
    </row>
    <row r="433" spans="1:13" x14ac:dyDescent="0.45">
      <c r="A433" s="119" t="s">
        <v>765</v>
      </c>
      <c r="B433" s="121" t="s">
        <v>766</v>
      </c>
      <c r="C433" s="167" t="s">
        <v>809</v>
      </c>
      <c r="D433" s="129"/>
      <c r="E433" s="123"/>
      <c r="F433" s="179"/>
      <c r="G433" s="123"/>
      <c r="H433" s="123"/>
      <c r="I433" s="39" t="s">
        <v>767</v>
      </c>
      <c r="J433" s="123"/>
      <c r="K433" s="123"/>
      <c r="L433" s="118"/>
      <c r="M433" s="179"/>
    </row>
    <row r="434" spans="1:13" x14ac:dyDescent="0.45">
      <c r="A434" s="119" t="s">
        <v>770</v>
      </c>
      <c r="B434" s="121" t="s">
        <v>766</v>
      </c>
      <c r="C434" s="126"/>
      <c r="D434" s="129"/>
      <c r="E434" s="123"/>
      <c r="F434" s="123" t="s">
        <v>768</v>
      </c>
      <c r="G434" s="123"/>
      <c r="H434" s="123"/>
      <c r="I434" s="39" t="s">
        <v>769</v>
      </c>
      <c r="J434" s="123"/>
      <c r="K434" s="123"/>
      <c r="L434" s="118"/>
      <c r="M434" s="179"/>
    </row>
    <row r="435" spans="1:13" x14ac:dyDescent="0.45">
      <c r="A435" s="184" t="s">
        <v>772</v>
      </c>
      <c r="B435" s="121" t="s">
        <v>773</v>
      </c>
      <c r="C435" s="126"/>
      <c r="D435" s="129" t="s">
        <v>812</v>
      </c>
      <c r="E435" s="123"/>
      <c r="F435" s="179" t="s">
        <v>771</v>
      </c>
      <c r="G435" s="123"/>
      <c r="H435" s="123">
        <v>7.4</v>
      </c>
      <c r="I435" s="39" t="s">
        <v>775</v>
      </c>
      <c r="J435" s="123"/>
      <c r="K435" s="123"/>
      <c r="L435" s="118" t="s">
        <v>810</v>
      </c>
      <c r="M435" s="179"/>
    </row>
    <row r="436" spans="1:13" x14ac:dyDescent="0.45">
      <c r="A436" s="184"/>
      <c r="B436" s="121" t="s">
        <v>774</v>
      </c>
      <c r="C436" s="126"/>
      <c r="D436" s="129"/>
      <c r="E436" s="123"/>
      <c r="F436" s="179"/>
      <c r="G436" s="123"/>
      <c r="H436" s="123">
        <v>7.5</v>
      </c>
      <c r="I436" s="39" t="s">
        <v>776</v>
      </c>
      <c r="J436" s="123"/>
      <c r="K436" s="123"/>
      <c r="L436" s="118" t="s">
        <v>813</v>
      </c>
      <c r="M436" s="179"/>
    </row>
    <row r="437" spans="1:13" x14ac:dyDescent="0.45">
      <c r="A437" s="119" t="s">
        <v>777</v>
      </c>
      <c r="B437" s="121" t="s">
        <v>408</v>
      </c>
      <c r="C437" s="126"/>
      <c r="D437" s="129" t="s">
        <v>658</v>
      </c>
      <c r="E437" s="123"/>
      <c r="F437" s="123" t="s">
        <v>780</v>
      </c>
      <c r="G437" s="123" t="s">
        <v>166</v>
      </c>
      <c r="H437" s="123">
        <v>7</v>
      </c>
      <c r="I437" s="39" t="s">
        <v>781</v>
      </c>
      <c r="J437" s="123"/>
      <c r="K437" s="123"/>
      <c r="L437" s="118" t="s">
        <v>814</v>
      </c>
      <c r="M437" s="179"/>
    </row>
    <row r="438" spans="1:13" ht="28.5" customHeight="1" x14ac:dyDescent="0.45">
      <c r="A438" s="119" t="s">
        <v>778</v>
      </c>
      <c r="B438" s="187" t="s">
        <v>717</v>
      </c>
      <c r="C438" s="126"/>
      <c r="D438" s="129"/>
      <c r="E438" s="123"/>
      <c r="F438" s="123" t="s">
        <v>764</v>
      </c>
      <c r="G438" s="123"/>
      <c r="H438" s="123">
        <v>8</v>
      </c>
      <c r="I438" s="39" t="s">
        <v>782</v>
      </c>
      <c r="J438" s="123"/>
      <c r="K438" s="123"/>
      <c r="L438" s="181" t="s">
        <v>815</v>
      </c>
      <c r="M438" s="179"/>
    </row>
    <row r="439" spans="1:13" x14ac:dyDescent="0.45">
      <c r="A439" s="119" t="s">
        <v>779</v>
      </c>
      <c r="B439" s="187"/>
      <c r="C439" s="126"/>
      <c r="D439" s="129"/>
      <c r="E439" s="123"/>
      <c r="F439" s="123" t="s">
        <v>764</v>
      </c>
      <c r="G439" s="123"/>
      <c r="H439" s="123"/>
      <c r="I439" s="39" t="s">
        <v>783</v>
      </c>
      <c r="J439" s="123"/>
      <c r="K439" s="123"/>
      <c r="L439" s="181"/>
      <c r="M439" s="179"/>
    </row>
    <row r="440" spans="1:13" ht="42.75" customHeight="1" x14ac:dyDescent="0.45">
      <c r="A440" s="184" t="s">
        <v>502</v>
      </c>
      <c r="B440" s="121"/>
      <c r="C440" s="126"/>
      <c r="D440" s="129"/>
      <c r="E440" s="123"/>
      <c r="F440" s="179" t="s">
        <v>784</v>
      </c>
      <c r="G440" s="123" t="s">
        <v>166</v>
      </c>
      <c r="H440" s="123">
        <v>7</v>
      </c>
      <c r="I440" s="39" t="s">
        <v>785</v>
      </c>
      <c r="J440" s="123"/>
      <c r="K440" s="123"/>
      <c r="L440" s="181" t="s">
        <v>816</v>
      </c>
      <c r="M440" s="179"/>
    </row>
    <row r="441" spans="1:13" x14ac:dyDescent="0.45">
      <c r="A441" s="184"/>
      <c r="B441" s="121"/>
      <c r="C441" s="126"/>
      <c r="D441" s="129"/>
      <c r="E441" s="123"/>
      <c r="F441" s="179"/>
      <c r="G441" s="123" t="s">
        <v>819</v>
      </c>
      <c r="H441" s="123">
        <v>7</v>
      </c>
      <c r="I441" s="39" t="s">
        <v>817</v>
      </c>
      <c r="J441" s="123"/>
      <c r="K441" s="123"/>
      <c r="L441" s="181"/>
      <c r="M441" s="179"/>
    </row>
    <row r="442" spans="1:13" x14ac:dyDescent="0.45">
      <c r="A442" s="184"/>
      <c r="B442" s="121"/>
      <c r="C442" s="126"/>
      <c r="D442" s="129"/>
      <c r="E442" s="123"/>
      <c r="F442" s="179"/>
      <c r="G442" s="123" t="s">
        <v>819</v>
      </c>
      <c r="H442" s="123">
        <v>9</v>
      </c>
      <c r="I442" s="39" t="s">
        <v>818</v>
      </c>
      <c r="J442" s="123"/>
      <c r="K442" s="123"/>
      <c r="L442" s="181"/>
      <c r="M442" s="179"/>
    </row>
    <row r="443" spans="1:13" x14ac:dyDescent="0.45">
      <c r="A443" s="184" t="s">
        <v>786</v>
      </c>
      <c r="B443" s="187" t="s">
        <v>270</v>
      </c>
      <c r="C443" s="126"/>
      <c r="D443" s="129"/>
      <c r="E443" s="123"/>
      <c r="F443" s="179"/>
      <c r="G443" s="123" t="s">
        <v>820</v>
      </c>
      <c r="H443" s="179">
        <v>7.4</v>
      </c>
      <c r="I443" s="39" t="s">
        <v>788</v>
      </c>
      <c r="J443" s="123"/>
      <c r="K443" s="123"/>
      <c r="L443" s="181" t="s">
        <v>828</v>
      </c>
      <c r="M443" s="179"/>
    </row>
    <row r="444" spans="1:13" x14ac:dyDescent="0.45">
      <c r="A444" s="184"/>
      <c r="B444" s="187"/>
      <c r="C444" s="126"/>
      <c r="D444" s="129"/>
      <c r="E444" s="123"/>
      <c r="F444" s="179"/>
      <c r="G444" s="123" t="s">
        <v>624</v>
      </c>
      <c r="H444" s="179"/>
      <c r="I444" s="39" t="s">
        <v>789</v>
      </c>
      <c r="J444" s="123"/>
      <c r="K444" s="123"/>
      <c r="L444" s="181"/>
      <c r="M444" s="179"/>
    </row>
    <row r="445" spans="1:13" x14ac:dyDescent="0.45">
      <c r="A445" s="184"/>
      <c r="B445" s="187"/>
      <c r="C445" s="126"/>
      <c r="D445" s="129"/>
      <c r="E445" s="123"/>
      <c r="F445" s="179"/>
      <c r="G445" s="123" t="s">
        <v>787</v>
      </c>
      <c r="H445" s="179"/>
      <c r="I445" s="39" t="s">
        <v>790</v>
      </c>
      <c r="J445" s="123"/>
      <c r="K445" s="123"/>
      <c r="L445" s="181"/>
      <c r="M445" s="179"/>
    </row>
    <row r="446" spans="1:13" x14ac:dyDescent="0.45">
      <c r="A446" s="184"/>
      <c r="B446" s="187"/>
      <c r="C446" s="126"/>
      <c r="D446" s="129"/>
      <c r="E446" s="123"/>
      <c r="F446" s="179"/>
      <c r="G446" s="123" t="s">
        <v>821</v>
      </c>
      <c r="H446" s="179"/>
      <c r="I446" s="39" t="s">
        <v>822</v>
      </c>
      <c r="J446" s="123"/>
      <c r="K446" s="123"/>
      <c r="L446" s="181"/>
      <c r="M446" s="179"/>
    </row>
    <row r="447" spans="1:13" x14ac:dyDescent="0.45">
      <c r="A447" s="184"/>
      <c r="B447" s="187"/>
      <c r="C447" s="126"/>
      <c r="D447" s="129"/>
      <c r="E447" s="123"/>
      <c r="F447" s="179"/>
      <c r="G447" s="123" t="s">
        <v>823</v>
      </c>
      <c r="H447" s="179"/>
      <c r="I447" s="39" t="s">
        <v>824</v>
      </c>
      <c r="J447" s="123"/>
      <c r="K447" s="123"/>
      <c r="L447" s="181"/>
      <c r="M447" s="179"/>
    </row>
    <row r="448" spans="1:13" x14ac:dyDescent="0.45">
      <c r="A448" s="184"/>
      <c r="B448" s="187"/>
      <c r="C448" s="126"/>
      <c r="D448" s="129"/>
      <c r="E448" s="123"/>
      <c r="F448" s="179"/>
      <c r="G448" s="123" t="s">
        <v>825</v>
      </c>
      <c r="H448" s="179"/>
      <c r="I448" s="39" t="s">
        <v>826</v>
      </c>
      <c r="J448" s="123"/>
      <c r="K448" s="123"/>
      <c r="L448" s="181"/>
      <c r="M448" s="179"/>
    </row>
    <row r="449" spans="1:13" ht="28.5" x14ac:dyDescent="0.45">
      <c r="A449" s="184"/>
      <c r="B449" s="187"/>
      <c r="C449" s="126"/>
      <c r="D449" s="129"/>
      <c r="E449" s="123"/>
      <c r="F449" s="179"/>
      <c r="G449" s="123" t="s">
        <v>827</v>
      </c>
      <c r="H449" s="179"/>
      <c r="I449" s="39" t="s">
        <v>788</v>
      </c>
      <c r="J449" s="123"/>
      <c r="K449" s="123"/>
      <c r="L449" s="181"/>
      <c r="M449" s="179"/>
    </row>
    <row r="450" spans="1:13" x14ac:dyDescent="0.45">
      <c r="A450" s="184" t="s">
        <v>791</v>
      </c>
      <c r="B450" s="121"/>
      <c r="C450" s="126"/>
      <c r="D450" s="129"/>
      <c r="E450" s="123"/>
      <c r="F450" s="179"/>
      <c r="G450" s="123" t="s">
        <v>316</v>
      </c>
      <c r="H450" s="179">
        <v>8</v>
      </c>
      <c r="I450" s="39" t="s">
        <v>792</v>
      </c>
      <c r="J450" s="123"/>
      <c r="K450" s="123"/>
      <c r="L450" s="181" t="s">
        <v>834</v>
      </c>
      <c r="M450" s="179"/>
    </row>
    <row r="451" spans="1:13" x14ac:dyDescent="0.45">
      <c r="A451" s="184"/>
      <c r="B451" s="121"/>
      <c r="C451" s="126"/>
      <c r="D451" s="129"/>
      <c r="E451" s="123" t="s">
        <v>829</v>
      </c>
      <c r="F451" s="179"/>
      <c r="G451" s="123"/>
      <c r="H451" s="179"/>
      <c r="I451" s="39" t="s">
        <v>830</v>
      </c>
      <c r="J451" s="123"/>
      <c r="K451" s="123"/>
      <c r="L451" s="181"/>
      <c r="M451" s="179"/>
    </row>
    <row r="452" spans="1:13" x14ac:dyDescent="0.45">
      <c r="A452" s="119" t="s">
        <v>831</v>
      </c>
      <c r="B452" s="121"/>
      <c r="C452" s="126"/>
      <c r="D452" s="129"/>
      <c r="E452" s="123"/>
      <c r="F452" s="179"/>
      <c r="G452" s="123" t="s">
        <v>832</v>
      </c>
      <c r="H452" s="179"/>
      <c r="I452" s="39" t="s">
        <v>833</v>
      </c>
      <c r="J452" s="123"/>
      <c r="K452" s="123"/>
      <c r="L452" s="181"/>
      <c r="M452" s="179"/>
    </row>
    <row r="453" spans="1:13" ht="28.5" customHeight="1" x14ac:dyDescent="0.45">
      <c r="A453" s="184" t="s">
        <v>796</v>
      </c>
      <c r="B453" s="121"/>
      <c r="C453" s="126"/>
      <c r="D453" s="129"/>
      <c r="E453" s="123"/>
      <c r="F453" s="179"/>
      <c r="G453" s="123" t="s">
        <v>836</v>
      </c>
      <c r="H453" s="179">
        <v>7</v>
      </c>
      <c r="I453" s="39" t="s">
        <v>793</v>
      </c>
      <c r="J453" s="123"/>
      <c r="K453" s="123"/>
      <c r="L453" s="181" t="s">
        <v>835</v>
      </c>
      <c r="M453" s="179"/>
    </row>
    <row r="454" spans="1:13" x14ac:dyDescent="0.45">
      <c r="A454" s="184"/>
      <c r="B454" s="121"/>
      <c r="C454" s="126"/>
      <c r="D454" s="129"/>
      <c r="E454" s="123"/>
      <c r="F454" s="179"/>
      <c r="G454" s="123" t="s">
        <v>819</v>
      </c>
      <c r="H454" s="179"/>
      <c r="I454" s="39" t="s">
        <v>794</v>
      </c>
      <c r="J454" s="123"/>
      <c r="K454" s="123"/>
      <c r="L454" s="181"/>
      <c r="M454" s="179"/>
    </row>
    <row r="455" spans="1:13" x14ac:dyDescent="0.45">
      <c r="A455" s="184"/>
      <c r="B455" s="121"/>
      <c r="C455" s="126"/>
      <c r="D455" s="129"/>
      <c r="E455" s="123"/>
      <c r="F455" s="179"/>
      <c r="G455" s="123" t="s">
        <v>837</v>
      </c>
      <c r="H455" s="179"/>
      <c r="I455" s="39" t="s">
        <v>795</v>
      </c>
      <c r="J455" s="123"/>
      <c r="K455" s="123"/>
      <c r="L455" s="181"/>
      <c r="M455" s="179"/>
    </row>
    <row r="456" spans="1:13" s="123" customFormat="1" x14ac:dyDescent="0.45">
      <c r="A456" s="184"/>
      <c r="B456" s="121"/>
      <c r="C456" s="126"/>
      <c r="D456" s="129"/>
      <c r="G456" s="123" t="s">
        <v>838</v>
      </c>
      <c r="H456" s="179"/>
      <c r="I456" s="39" t="s">
        <v>841</v>
      </c>
      <c r="L456" s="181"/>
      <c r="M456" s="179"/>
    </row>
    <row r="457" spans="1:13" x14ac:dyDescent="0.45">
      <c r="A457" s="184"/>
      <c r="B457" s="121"/>
      <c r="C457" s="126"/>
      <c r="D457" s="129"/>
      <c r="E457" s="123"/>
      <c r="F457" s="123"/>
      <c r="G457" s="123" t="s">
        <v>839</v>
      </c>
      <c r="H457" s="179"/>
      <c r="I457" s="39" t="s">
        <v>330</v>
      </c>
      <c r="J457" s="123"/>
      <c r="K457" s="123"/>
      <c r="L457" s="181"/>
      <c r="M457" s="179"/>
    </row>
    <row r="458" spans="1:13" x14ac:dyDescent="0.45">
      <c r="A458" s="184"/>
      <c r="B458" s="121"/>
      <c r="C458" s="126"/>
      <c r="D458" s="129"/>
      <c r="E458" s="123"/>
      <c r="F458" s="123"/>
      <c r="G458" s="123" t="s">
        <v>840</v>
      </c>
      <c r="H458" s="179"/>
      <c r="I458" s="39" t="s">
        <v>842</v>
      </c>
      <c r="J458" s="123"/>
      <c r="K458" s="123"/>
      <c r="L458" s="181"/>
      <c r="M458" s="179"/>
    </row>
    <row r="459" spans="1:13" x14ac:dyDescent="0.45">
      <c r="A459" s="184"/>
      <c r="B459" s="121"/>
      <c r="C459" s="126"/>
      <c r="D459" s="129"/>
      <c r="E459" s="123"/>
      <c r="F459" s="123"/>
      <c r="G459" s="123" t="s">
        <v>843</v>
      </c>
      <c r="H459" s="179"/>
      <c r="I459" s="39" t="s">
        <v>844</v>
      </c>
      <c r="J459" s="123"/>
      <c r="K459" s="123"/>
      <c r="L459" s="181"/>
      <c r="M459" s="179"/>
    </row>
    <row r="460" spans="1:13" x14ac:dyDescent="0.45">
      <c r="A460" s="184"/>
      <c r="B460" s="121"/>
      <c r="C460" s="126"/>
      <c r="D460" s="129"/>
      <c r="E460" s="123"/>
      <c r="F460" s="123"/>
      <c r="G460" s="123" t="s">
        <v>845</v>
      </c>
      <c r="H460" s="179"/>
      <c r="I460" s="39" t="s">
        <v>846</v>
      </c>
      <c r="J460" s="123"/>
      <c r="K460" s="123"/>
      <c r="L460" s="181"/>
      <c r="M460" s="179"/>
    </row>
    <row r="461" spans="1:13" ht="42.75" x14ac:dyDescent="0.45">
      <c r="A461" s="184"/>
      <c r="B461" s="121"/>
      <c r="C461" s="126"/>
      <c r="D461" s="129"/>
      <c r="E461" s="123"/>
      <c r="F461" s="123"/>
      <c r="G461" s="123" t="s">
        <v>847</v>
      </c>
      <c r="H461" s="179"/>
      <c r="I461" s="39" t="s">
        <v>853</v>
      </c>
      <c r="J461" s="123"/>
      <c r="K461" s="123"/>
      <c r="L461" s="181"/>
      <c r="M461" s="179"/>
    </row>
    <row r="462" spans="1:13" x14ac:dyDescent="0.45">
      <c r="A462" s="184"/>
      <c r="B462" s="121"/>
      <c r="C462" s="126"/>
      <c r="D462" s="129"/>
      <c r="E462" s="123"/>
      <c r="F462" s="123"/>
      <c r="G462" s="123" t="s">
        <v>848</v>
      </c>
      <c r="H462" s="179"/>
      <c r="I462" s="39" t="s">
        <v>788</v>
      </c>
      <c r="J462" s="123"/>
      <c r="K462" s="123"/>
      <c r="L462" s="181"/>
      <c r="M462" s="179"/>
    </row>
    <row r="463" spans="1:13" ht="57" x14ac:dyDescent="0.45">
      <c r="A463" s="184"/>
      <c r="B463" s="121"/>
      <c r="C463" s="126"/>
      <c r="D463" s="129"/>
      <c r="E463" s="123"/>
      <c r="F463" s="123"/>
      <c r="G463" s="123" t="s">
        <v>849</v>
      </c>
      <c r="H463" s="123">
        <v>10</v>
      </c>
      <c r="I463" s="39" t="s">
        <v>854</v>
      </c>
      <c r="J463" s="123"/>
      <c r="K463" s="123"/>
      <c r="L463" s="181"/>
      <c r="M463" s="179"/>
    </row>
    <row r="464" spans="1:13" ht="28.5" x14ac:dyDescent="0.45">
      <c r="A464" s="184"/>
      <c r="B464" s="121"/>
      <c r="C464" s="126"/>
      <c r="D464" s="129"/>
      <c r="E464" s="123"/>
      <c r="F464" s="123"/>
      <c r="G464" s="123" t="s">
        <v>851</v>
      </c>
      <c r="H464" s="123">
        <v>10</v>
      </c>
      <c r="I464" s="39" t="s">
        <v>855</v>
      </c>
      <c r="J464" s="123"/>
      <c r="K464" s="123"/>
      <c r="L464" s="181"/>
      <c r="M464" s="179"/>
    </row>
    <row r="465" spans="1:13" x14ac:dyDescent="0.45">
      <c r="A465" s="184"/>
      <c r="B465" s="121"/>
      <c r="C465" s="126"/>
      <c r="D465" s="129"/>
      <c r="E465" s="123"/>
      <c r="F465" s="123"/>
      <c r="G465" s="123" t="s">
        <v>850</v>
      </c>
      <c r="H465" s="123">
        <v>9.8000000000000007</v>
      </c>
      <c r="I465" s="39" t="s">
        <v>856</v>
      </c>
      <c r="J465" s="123"/>
      <c r="K465" s="123"/>
      <c r="L465" s="181"/>
      <c r="M465" s="179"/>
    </row>
    <row r="466" spans="1:13" ht="28.5" x14ac:dyDescent="0.45">
      <c r="A466" s="185"/>
      <c r="B466" s="127"/>
      <c r="C466" s="130"/>
      <c r="D466" s="72"/>
      <c r="E466" s="125"/>
      <c r="F466" s="125"/>
      <c r="G466" s="125" t="s">
        <v>852</v>
      </c>
      <c r="H466" s="125">
        <v>10.199999999999999</v>
      </c>
      <c r="I466" s="133" t="s">
        <v>857</v>
      </c>
      <c r="J466" s="125"/>
      <c r="K466" s="125"/>
      <c r="L466" s="190"/>
      <c r="M466" s="179"/>
    </row>
    <row r="467" spans="1:13" x14ac:dyDescent="0.45">
      <c r="I467" s="117" t="s">
        <v>224</v>
      </c>
      <c r="J467" s="81"/>
      <c r="K467" s="81"/>
      <c r="L467" s="81"/>
    </row>
    <row r="468" spans="1:13" x14ac:dyDescent="0.45">
      <c r="A468" s="183" t="s">
        <v>765</v>
      </c>
      <c r="B468" s="188" t="s">
        <v>798</v>
      </c>
      <c r="C468" s="99"/>
      <c r="D468" s="94"/>
      <c r="E468" s="97"/>
      <c r="F468" s="182" t="s">
        <v>764</v>
      </c>
      <c r="G468" s="97" t="s">
        <v>214</v>
      </c>
      <c r="H468" s="97"/>
      <c r="I468" s="40" t="s">
        <v>802</v>
      </c>
      <c r="J468" s="97"/>
      <c r="K468" s="97"/>
      <c r="L468" s="83"/>
      <c r="M468" s="181">
        <v>72</v>
      </c>
    </row>
    <row r="469" spans="1:13" x14ac:dyDescent="0.45">
      <c r="A469" s="184"/>
      <c r="B469" s="187"/>
      <c r="C469" s="86"/>
      <c r="D469" s="95"/>
      <c r="E469" s="87"/>
      <c r="F469" s="179"/>
      <c r="G469" s="87" t="s">
        <v>799</v>
      </c>
      <c r="H469" s="87"/>
      <c r="I469" s="39" t="s">
        <v>803</v>
      </c>
      <c r="J469" s="87"/>
      <c r="K469" s="87"/>
      <c r="L469" s="84"/>
      <c r="M469" s="181"/>
    </row>
    <row r="470" spans="1:13" x14ac:dyDescent="0.45">
      <c r="A470" s="184"/>
      <c r="B470" s="187"/>
      <c r="C470" s="86"/>
      <c r="D470" s="95"/>
      <c r="E470" s="87"/>
      <c r="F470" s="179"/>
      <c r="G470" s="87" t="s">
        <v>800</v>
      </c>
      <c r="H470" s="87"/>
      <c r="I470" s="39" t="s">
        <v>804</v>
      </c>
      <c r="J470" s="87"/>
      <c r="K470" s="87"/>
      <c r="L470" s="84"/>
      <c r="M470" s="181"/>
    </row>
    <row r="471" spans="1:13" x14ac:dyDescent="0.45">
      <c r="A471" s="184"/>
      <c r="B471" s="187"/>
      <c r="C471" s="86"/>
      <c r="D471" s="95"/>
      <c r="E471" s="87"/>
      <c r="F471" s="179"/>
      <c r="G471" s="87" t="s">
        <v>801</v>
      </c>
      <c r="H471" s="87"/>
      <c r="I471" s="39" t="s">
        <v>805</v>
      </c>
      <c r="J471" s="87"/>
      <c r="K471" s="87"/>
      <c r="L471" s="84"/>
      <c r="M471" s="181"/>
    </row>
    <row r="472" spans="1:13" x14ac:dyDescent="0.45">
      <c r="A472" s="88" t="s">
        <v>806</v>
      </c>
      <c r="B472" s="93"/>
      <c r="C472" s="86"/>
      <c r="D472" s="95"/>
      <c r="E472" s="87"/>
      <c r="F472" s="87"/>
      <c r="G472" s="87"/>
      <c r="H472" s="87"/>
      <c r="I472" s="39" t="s">
        <v>807</v>
      </c>
      <c r="J472" s="87"/>
      <c r="K472" s="87"/>
      <c r="L472" s="84"/>
      <c r="M472" s="181"/>
    </row>
    <row r="473" spans="1:13" x14ac:dyDescent="0.45">
      <c r="A473" s="88" t="s">
        <v>236</v>
      </c>
      <c r="B473" s="93"/>
      <c r="C473" s="86"/>
      <c r="D473" s="95"/>
      <c r="E473" s="87"/>
      <c r="F473" s="87"/>
      <c r="G473" s="87"/>
      <c r="H473" s="87">
        <v>8.5</v>
      </c>
      <c r="I473" s="39" t="s">
        <v>808</v>
      </c>
      <c r="J473" s="87"/>
      <c r="K473" s="87"/>
      <c r="L473" s="84"/>
      <c r="M473" s="181"/>
    </row>
    <row r="474" spans="1:13" x14ac:dyDescent="0.45">
      <c r="A474" s="91"/>
      <c r="B474" s="98"/>
      <c r="C474" s="89"/>
      <c r="D474" s="72"/>
      <c r="E474" s="90"/>
      <c r="F474" s="90"/>
      <c r="G474" s="90"/>
      <c r="H474" s="90"/>
      <c r="I474" s="41"/>
      <c r="J474" s="90"/>
      <c r="K474" s="90"/>
      <c r="L474" s="85"/>
    </row>
    <row r="475" spans="1:13" x14ac:dyDescent="0.45">
      <c r="I475" s="117" t="s">
        <v>858</v>
      </c>
      <c r="J475" s="81" t="s">
        <v>752</v>
      </c>
      <c r="K475" s="81"/>
      <c r="L475" s="81"/>
    </row>
    <row r="476" spans="1:13" x14ac:dyDescent="0.45">
      <c r="A476" s="183" t="s">
        <v>636</v>
      </c>
      <c r="B476" s="120"/>
      <c r="C476" s="131"/>
      <c r="D476" s="128"/>
      <c r="E476" s="122"/>
      <c r="F476" s="182" t="s">
        <v>159</v>
      </c>
      <c r="G476" s="122" t="s">
        <v>214</v>
      </c>
      <c r="H476" s="182">
        <v>7.4</v>
      </c>
      <c r="I476" s="132" t="s">
        <v>864</v>
      </c>
      <c r="J476" s="122">
        <v>71</v>
      </c>
      <c r="K476" s="122"/>
      <c r="L476" s="134"/>
      <c r="M476" s="181" t="s">
        <v>869</v>
      </c>
    </row>
    <row r="477" spans="1:13" x14ac:dyDescent="0.45">
      <c r="A477" s="184"/>
      <c r="B477" s="121"/>
      <c r="C477" s="126"/>
      <c r="D477" s="129"/>
      <c r="E477" s="123"/>
      <c r="F477" s="179"/>
      <c r="G477" s="123" t="s">
        <v>859</v>
      </c>
      <c r="H477" s="179"/>
      <c r="I477" s="39" t="s">
        <v>865</v>
      </c>
      <c r="J477" s="123">
        <v>67</v>
      </c>
      <c r="K477" s="123"/>
      <c r="L477" s="118"/>
      <c r="M477" s="181"/>
    </row>
    <row r="478" spans="1:13" x14ac:dyDescent="0.45">
      <c r="A478" s="184"/>
      <c r="B478" s="121"/>
      <c r="C478" s="126"/>
      <c r="D478" s="129"/>
      <c r="E478" s="123"/>
      <c r="F478" s="179"/>
      <c r="G478" s="123" t="s">
        <v>860</v>
      </c>
      <c r="H478" s="179"/>
      <c r="I478" s="39" t="s">
        <v>866</v>
      </c>
      <c r="J478" s="123">
        <v>70</v>
      </c>
      <c r="K478" s="123"/>
      <c r="L478" s="118"/>
      <c r="M478" s="181"/>
    </row>
    <row r="479" spans="1:13" x14ac:dyDescent="0.45">
      <c r="A479" s="184"/>
      <c r="B479" s="121"/>
      <c r="C479" s="126"/>
      <c r="D479" s="129"/>
      <c r="E479" s="123"/>
      <c r="F479" s="179"/>
      <c r="G479" s="123" t="s">
        <v>861</v>
      </c>
      <c r="H479" s="179"/>
      <c r="I479" s="39" t="s">
        <v>867</v>
      </c>
      <c r="J479" s="123">
        <v>66</v>
      </c>
      <c r="K479" s="123"/>
      <c r="L479" s="118"/>
      <c r="M479" s="181"/>
    </row>
    <row r="480" spans="1:13" x14ac:dyDescent="0.45">
      <c r="A480" s="184"/>
      <c r="B480" s="121"/>
      <c r="C480" s="126"/>
      <c r="D480" s="129"/>
      <c r="E480" s="123"/>
      <c r="F480" s="179"/>
      <c r="G480" s="123" t="s">
        <v>862</v>
      </c>
      <c r="H480" s="179"/>
      <c r="I480" s="39" t="s">
        <v>868</v>
      </c>
      <c r="J480" s="123">
        <v>74</v>
      </c>
      <c r="K480" s="123"/>
      <c r="L480" s="118"/>
      <c r="M480" s="181"/>
    </row>
    <row r="481" spans="1:13" x14ac:dyDescent="0.45">
      <c r="A481" s="184"/>
      <c r="B481" s="121"/>
      <c r="C481" s="126"/>
      <c r="D481" s="129"/>
      <c r="E481" s="123"/>
      <c r="F481" s="179"/>
      <c r="G481" s="123" t="s">
        <v>863</v>
      </c>
      <c r="H481" s="179"/>
      <c r="I481" s="39" t="s">
        <v>853</v>
      </c>
      <c r="J481" s="123">
        <v>68</v>
      </c>
      <c r="K481" s="123"/>
      <c r="L481" s="118"/>
      <c r="M481" s="181"/>
    </row>
    <row r="482" spans="1:13" ht="28.5" x14ac:dyDescent="0.45">
      <c r="A482" s="119" t="s">
        <v>871</v>
      </c>
      <c r="B482" s="121" t="s">
        <v>870</v>
      </c>
      <c r="C482" s="126"/>
      <c r="D482" s="129"/>
      <c r="E482" s="123"/>
      <c r="F482" s="123"/>
      <c r="G482" s="123"/>
      <c r="H482" s="179">
        <v>7</v>
      </c>
      <c r="I482" s="39" t="s">
        <v>875</v>
      </c>
      <c r="J482" s="123">
        <v>50</v>
      </c>
      <c r="K482" s="123"/>
      <c r="L482" s="118"/>
      <c r="M482" s="181"/>
    </row>
    <row r="483" spans="1:13" x14ac:dyDescent="0.45">
      <c r="A483" s="119" t="s">
        <v>872</v>
      </c>
      <c r="B483" s="121"/>
      <c r="C483" s="126"/>
      <c r="D483" s="129"/>
      <c r="E483" s="123"/>
      <c r="F483" s="123"/>
      <c r="G483" s="123"/>
      <c r="H483" s="179"/>
      <c r="I483" s="39" t="s">
        <v>876</v>
      </c>
      <c r="J483" s="123">
        <v>40</v>
      </c>
      <c r="K483" s="123"/>
      <c r="L483" s="118"/>
      <c r="M483" s="181"/>
    </row>
    <row r="484" spans="1:13" x14ac:dyDescent="0.45">
      <c r="A484" s="119" t="s">
        <v>873</v>
      </c>
      <c r="B484" s="121"/>
      <c r="C484" s="126"/>
      <c r="D484" s="129"/>
      <c r="E484" s="123"/>
      <c r="F484" s="123"/>
      <c r="G484" s="123"/>
      <c r="H484" s="179"/>
      <c r="I484" s="39" t="s">
        <v>877</v>
      </c>
      <c r="J484" s="123">
        <v>25</v>
      </c>
      <c r="K484" s="123"/>
      <c r="L484" s="118"/>
      <c r="M484" s="181"/>
    </row>
    <row r="485" spans="1:13" x14ac:dyDescent="0.45">
      <c r="A485" s="124" t="s">
        <v>874</v>
      </c>
      <c r="B485" s="127"/>
      <c r="C485" s="130"/>
      <c r="D485" s="72"/>
      <c r="E485" s="125"/>
      <c r="F485" s="125"/>
      <c r="G485" s="125"/>
      <c r="H485" s="180"/>
      <c r="I485" s="133" t="s">
        <v>877</v>
      </c>
      <c r="J485" s="125">
        <v>25</v>
      </c>
      <c r="K485" s="125"/>
      <c r="L485" s="135"/>
      <c r="M485" s="181"/>
    </row>
    <row r="486" spans="1:13" ht="28.5" x14ac:dyDescent="0.45">
      <c r="I486" s="117" t="s">
        <v>879</v>
      </c>
      <c r="J486" s="81" t="s">
        <v>880</v>
      </c>
      <c r="K486" s="81"/>
      <c r="L486" s="81"/>
    </row>
    <row r="487" spans="1:13" ht="28.5" customHeight="1" x14ac:dyDescent="0.45">
      <c r="A487" s="183" t="s">
        <v>70</v>
      </c>
      <c r="B487" s="188" t="s">
        <v>878</v>
      </c>
      <c r="C487" s="131"/>
      <c r="D487" s="128" t="s">
        <v>252</v>
      </c>
      <c r="E487" s="122"/>
      <c r="F487" s="122"/>
      <c r="G487" s="182" t="s">
        <v>166</v>
      </c>
      <c r="H487" s="182">
        <v>7.5</v>
      </c>
      <c r="I487" s="132" t="s">
        <v>881</v>
      </c>
      <c r="J487" s="122">
        <v>395</v>
      </c>
      <c r="K487" s="122"/>
      <c r="L487" s="134"/>
      <c r="M487" s="181">
        <v>74</v>
      </c>
    </row>
    <row r="488" spans="1:13" x14ac:dyDescent="0.45">
      <c r="A488" s="184"/>
      <c r="B488" s="187"/>
      <c r="C488" s="126"/>
      <c r="D488" s="129" t="s">
        <v>253</v>
      </c>
      <c r="E488" s="123"/>
      <c r="F488" s="123"/>
      <c r="G488" s="179"/>
      <c r="H488" s="179"/>
      <c r="I488" s="39" t="s">
        <v>882</v>
      </c>
      <c r="J488" s="123">
        <v>385</v>
      </c>
      <c r="K488" s="123"/>
      <c r="L488" s="118"/>
      <c r="M488" s="181"/>
    </row>
    <row r="489" spans="1:13" x14ac:dyDescent="0.45">
      <c r="A489" s="185"/>
      <c r="B489" s="189"/>
      <c r="C489" s="130"/>
      <c r="D489" s="72" t="s">
        <v>254</v>
      </c>
      <c r="E489" s="125"/>
      <c r="F489" s="125"/>
      <c r="G489" s="180"/>
      <c r="H489" s="180"/>
      <c r="I489" s="133" t="s">
        <v>883</v>
      </c>
      <c r="J489" s="125">
        <v>350</v>
      </c>
      <c r="K489" s="125"/>
      <c r="L489" s="135"/>
      <c r="M489" s="181"/>
    </row>
    <row r="490" spans="1:13" x14ac:dyDescent="0.45">
      <c r="E490" s="123"/>
      <c r="I490" s="117" t="s">
        <v>224</v>
      </c>
      <c r="J490" s="81" t="s">
        <v>884</v>
      </c>
      <c r="K490" s="81" t="s">
        <v>981</v>
      </c>
      <c r="L490" s="81"/>
    </row>
    <row r="491" spans="1:13" ht="42.75" customHeight="1" x14ac:dyDescent="0.45">
      <c r="A491" s="184" t="s">
        <v>886</v>
      </c>
      <c r="B491" s="187" t="s">
        <v>887</v>
      </c>
      <c r="E491" s="123" t="s">
        <v>888</v>
      </c>
      <c r="F491" s="179" t="s">
        <v>885</v>
      </c>
      <c r="H491" s="179">
        <v>7</v>
      </c>
      <c r="I491" s="39" t="s">
        <v>842</v>
      </c>
      <c r="J491" s="34" t="s">
        <v>908</v>
      </c>
      <c r="M491" s="181">
        <v>73</v>
      </c>
    </row>
    <row r="492" spans="1:13" x14ac:dyDescent="0.45">
      <c r="A492" s="184"/>
      <c r="B492" s="187"/>
      <c r="E492" s="123" t="s">
        <v>214</v>
      </c>
      <c r="F492" s="179"/>
      <c r="H492" s="179"/>
      <c r="I492" s="39" t="s">
        <v>856</v>
      </c>
      <c r="J492" s="34" t="s">
        <v>910</v>
      </c>
      <c r="M492" s="181"/>
    </row>
    <row r="493" spans="1:13" x14ac:dyDescent="0.45">
      <c r="A493" s="184"/>
      <c r="B493" s="187"/>
      <c r="C493" s="126"/>
      <c r="D493" s="129"/>
      <c r="E493" s="123" t="s">
        <v>971</v>
      </c>
      <c r="F493" s="179"/>
      <c r="G493" s="123"/>
      <c r="H493" s="179"/>
      <c r="I493" s="39" t="s">
        <v>977</v>
      </c>
      <c r="J493" s="123" t="s">
        <v>910</v>
      </c>
      <c r="K493" s="123">
        <v>-33</v>
      </c>
      <c r="L493" s="123"/>
      <c r="M493" s="181"/>
    </row>
    <row r="494" spans="1:13" x14ac:dyDescent="0.45">
      <c r="A494" s="184"/>
      <c r="B494" s="187"/>
      <c r="C494" s="126"/>
      <c r="D494" s="129"/>
      <c r="E494" s="123" t="s">
        <v>972</v>
      </c>
      <c r="F494" s="179"/>
      <c r="G494" s="123"/>
      <c r="H494" s="179"/>
      <c r="I494" s="39" t="s">
        <v>846</v>
      </c>
      <c r="J494" s="123" t="s">
        <v>910</v>
      </c>
      <c r="K494" s="123">
        <v>-8</v>
      </c>
      <c r="L494" s="123"/>
      <c r="M494" s="181"/>
    </row>
    <row r="495" spans="1:13" x14ac:dyDescent="0.45">
      <c r="A495" s="184"/>
      <c r="B495" s="187"/>
      <c r="C495" s="126"/>
      <c r="D495" s="129"/>
      <c r="E495" s="123" t="s">
        <v>973</v>
      </c>
      <c r="F495" s="179"/>
      <c r="G495" s="123"/>
      <c r="H495" s="179"/>
      <c r="I495" s="39" t="s">
        <v>978</v>
      </c>
      <c r="J495" s="123" t="s">
        <v>910</v>
      </c>
      <c r="K495" s="123">
        <v>-68</v>
      </c>
      <c r="L495" s="123"/>
      <c r="M495" s="181"/>
    </row>
    <row r="496" spans="1:13" x14ac:dyDescent="0.45">
      <c r="A496" s="184"/>
      <c r="B496" s="187"/>
      <c r="C496" s="126"/>
      <c r="D496" s="129"/>
      <c r="E496" s="123" t="s">
        <v>974</v>
      </c>
      <c r="F496" s="179"/>
      <c r="G496" s="123"/>
      <c r="H496" s="179"/>
      <c r="I496" s="39" t="s">
        <v>979</v>
      </c>
      <c r="J496" s="123" t="s">
        <v>910</v>
      </c>
      <c r="K496" s="123">
        <v>-43</v>
      </c>
      <c r="L496" s="123"/>
      <c r="M496" s="181"/>
    </row>
    <row r="497" spans="1:13" x14ac:dyDescent="0.45">
      <c r="A497" s="184"/>
      <c r="B497" s="187"/>
      <c r="C497" s="126"/>
      <c r="D497" s="129"/>
      <c r="E497" s="123" t="s">
        <v>975</v>
      </c>
      <c r="F497" s="179"/>
      <c r="G497" s="123"/>
      <c r="H497" s="179"/>
      <c r="I497" s="39" t="s">
        <v>980</v>
      </c>
      <c r="J497" s="123" t="s">
        <v>910</v>
      </c>
      <c r="K497" s="123">
        <v>-21</v>
      </c>
      <c r="L497" s="123"/>
      <c r="M497" s="181"/>
    </row>
    <row r="498" spans="1:13" x14ac:dyDescent="0.45">
      <c r="A498" s="184"/>
      <c r="B498" s="187"/>
      <c r="C498" s="126"/>
      <c r="D498" s="129"/>
      <c r="E498" s="123" t="s">
        <v>976</v>
      </c>
      <c r="F498" s="179"/>
      <c r="G498" s="123"/>
      <c r="H498" s="179"/>
      <c r="I498" s="39" t="s">
        <v>855</v>
      </c>
      <c r="J498" s="123" t="s">
        <v>910</v>
      </c>
      <c r="K498" s="123">
        <v>-3</v>
      </c>
      <c r="L498" s="123"/>
      <c r="M498" s="181"/>
    </row>
    <row r="499" spans="1:13" x14ac:dyDescent="0.45">
      <c r="A499" s="184"/>
      <c r="B499" s="187"/>
      <c r="C499" s="126"/>
      <c r="D499" s="129"/>
      <c r="E499" s="123" t="s">
        <v>1055</v>
      </c>
      <c r="F499" s="179"/>
      <c r="G499" s="123"/>
      <c r="H499" s="179"/>
      <c r="I499" s="39" t="s">
        <v>795</v>
      </c>
      <c r="J499" s="123" t="s">
        <v>910</v>
      </c>
      <c r="K499" s="123">
        <v>3</v>
      </c>
      <c r="L499" s="123"/>
      <c r="M499" s="181"/>
    </row>
    <row r="500" spans="1:13" x14ac:dyDescent="0.45">
      <c r="A500" s="184"/>
      <c r="B500" s="187"/>
      <c r="C500" s="126"/>
      <c r="D500" s="129"/>
      <c r="E500" s="123" t="s">
        <v>1056</v>
      </c>
      <c r="F500" s="179"/>
      <c r="G500" s="123"/>
      <c r="H500" s="179"/>
      <c r="I500" s="39" t="s">
        <v>1070</v>
      </c>
      <c r="J500" s="123" t="s">
        <v>910</v>
      </c>
      <c r="K500" s="123">
        <v>10</v>
      </c>
      <c r="L500" s="123"/>
      <c r="M500" s="181"/>
    </row>
    <row r="501" spans="1:13" x14ac:dyDescent="0.45">
      <c r="A501" s="184"/>
      <c r="B501" s="187"/>
      <c r="C501" s="126"/>
      <c r="D501" s="129"/>
      <c r="E501" s="123" t="s">
        <v>1057</v>
      </c>
      <c r="F501" s="179"/>
      <c r="G501" s="123"/>
      <c r="H501" s="179"/>
      <c r="I501" s="39" t="s">
        <v>1004</v>
      </c>
      <c r="J501" s="123" t="s">
        <v>910</v>
      </c>
      <c r="K501" s="123">
        <v>6</v>
      </c>
      <c r="L501" s="123"/>
      <c r="M501" s="181"/>
    </row>
    <row r="502" spans="1:13" x14ac:dyDescent="0.45">
      <c r="A502" s="184"/>
      <c r="B502" s="187"/>
      <c r="C502" s="126"/>
      <c r="D502" s="129"/>
      <c r="E502" s="123" t="s">
        <v>1058</v>
      </c>
      <c r="F502" s="179"/>
      <c r="G502" s="123"/>
      <c r="H502" s="179"/>
      <c r="I502" s="39" t="s">
        <v>1071</v>
      </c>
      <c r="J502" s="123" t="s">
        <v>910</v>
      </c>
      <c r="K502" s="123">
        <v>1</v>
      </c>
      <c r="L502" s="123"/>
      <c r="M502" s="181"/>
    </row>
    <row r="503" spans="1:13" x14ac:dyDescent="0.45">
      <c r="A503" s="184"/>
      <c r="B503" s="187"/>
      <c r="C503" s="126"/>
      <c r="D503" s="129"/>
      <c r="E503" s="123" t="s">
        <v>1059</v>
      </c>
      <c r="F503" s="179"/>
      <c r="G503" s="123"/>
      <c r="H503" s="179"/>
      <c r="I503" s="39" t="s">
        <v>1072</v>
      </c>
      <c r="J503" s="123" t="s">
        <v>910</v>
      </c>
      <c r="K503" s="123">
        <v>-5</v>
      </c>
      <c r="L503" s="123"/>
      <c r="M503" s="181"/>
    </row>
    <row r="504" spans="1:13" x14ac:dyDescent="0.45">
      <c r="A504" s="184"/>
      <c r="B504" s="187"/>
      <c r="C504" s="126"/>
      <c r="D504" s="129"/>
      <c r="E504" s="123" t="s">
        <v>1060</v>
      </c>
      <c r="F504" s="179"/>
      <c r="G504" s="123"/>
      <c r="H504" s="179"/>
      <c r="I504" s="39" t="s">
        <v>938</v>
      </c>
      <c r="J504" s="123" t="s">
        <v>910</v>
      </c>
      <c r="K504" s="123">
        <v>-19</v>
      </c>
      <c r="L504" s="123"/>
      <c r="M504" s="181"/>
    </row>
    <row r="505" spans="1:13" x14ac:dyDescent="0.45">
      <c r="A505" s="184"/>
      <c r="B505" s="187"/>
      <c r="C505" s="126"/>
      <c r="D505" s="129"/>
      <c r="E505" s="123" t="s">
        <v>1061</v>
      </c>
      <c r="F505" s="179"/>
      <c r="G505" s="123"/>
      <c r="H505" s="179"/>
      <c r="I505" s="39" t="s">
        <v>965</v>
      </c>
      <c r="J505" s="123" t="s">
        <v>910</v>
      </c>
      <c r="K505" s="123">
        <v>9</v>
      </c>
      <c r="L505" s="123"/>
      <c r="M505" s="181"/>
    </row>
    <row r="506" spans="1:13" x14ac:dyDescent="0.45">
      <c r="A506" s="184"/>
      <c r="B506" s="187"/>
      <c r="C506" s="126"/>
      <c r="D506" s="129"/>
      <c r="E506" s="123" t="s">
        <v>1062</v>
      </c>
      <c r="F506" s="179"/>
      <c r="G506" s="123"/>
      <c r="H506" s="179"/>
      <c r="I506" s="39" t="s">
        <v>1073</v>
      </c>
      <c r="J506" s="123" t="s">
        <v>910</v>
      </c>
      <c r="K506" s="123">
        <v>14</v>
      </c>
      <c r="L506" s="123"/>
      <c r="M506" s="181"/>
    </row>
    <row r="507" spans="1:13" x14ac:dyDescent="0.45">
      <c r="A507" s="184"/>
      <c r="B507" s="187"/>
      <c r="C507" s="126"/>
      <c r="D507" s="129"/>
      <c r="E507" s="123" t="s">
        <v>1063</v>
      </c>
      <c r="F507" s="179"/>
      <c r="G507" s="123"/>
      <c r="H507" s="179"/>
      <c r="I507" s="39" t="s">
        <v>1013</v>
      </c>
      <c r="J507" s="123" t="s">
        <v>910</v>
      </c>
      <c r="K507" s="123">
        <v>4</v>
      </c>
      <c r="L507" s="123"/>
      <c r="M507" s="181"/>
    </row>
    <row r="508" spans="1:13" x14ac:dyDescent="0.45">
      <c r="A508" s="184"/>
      <c r="B508" s="187"/>
      <c r="C508" s="126"/>
      <c r="D508" s="129"/>
      <c r="E508" s="123" t="s">
        <v>1064</v>
      </c>
      <c r="F508" s="179"/>
      <c r="G508" s="123"/>
      <c r="H508" s="179"/>
      <c r="I508" s="39" t="s">
        <v>1071</v>
      </c>
      <c r="J508" s="123" t="s">
        <v>910</v>
      </c>
      <c r="K508" s="123">
        <v>1</v>
      </c>
      <c r="L508" s="123"/>
      <c r="M508" s="181"/>
    </row>
    <row r="509" spans="1:13" x14ac:dyDescent="0.45">
      <c r="A509" s="184"/>
      <c r="B509" s="187"/>
      <c r="C509" s="126"/>
      <c r="D509" s="129"/>
      <c r="E509" s="123" t="s">
        <v>1065</v>
      </c>
      <c r="F509" s="179"/>
      <c r="G509" s="123"/>
      <c r="H509" s="179"/>
      <c r="I509" s="39" t="s">
        <v>1074</v>
      </c>
      <c r="J509" s="123" t="s">
        <v>910</v>
      </c>
      <c r="K509" s="123">
        <v>8</v>
      </c>
      <c r="L509" s="123"/>
      <c r="M509" s="181"/>
    </row>
    <row r="510" spans="1:13" x14ac:dyDescent="0.45">
      <c r="A510" s="184"/>
      <c r="B510" s="187"/>
      <c r="C510" s="126"/>
      <c r="D510" s="129"/>
      <c r="E510" s="123" t="s">
        <v>1066</v>
      </c>
      <c r="F510" s="179"/>
      <c r="G510" s="123"/>
      <c r="H510" s="179"/>
      <c r="I510" s="39" t="s">
        <v>1013</v>
      </c>
      <c r="J510" s="123" t="s">
        <v>910</v>
      </c>
      <c r="K510" s="123">
        <v>4</v>
      </c>
      <c r="L510" s="123"/>
      <c r="M510" s="181"/>
    </row>
    <row r="511" spans="1:13" x14ac:dyDescent="0.45">
      <c r="A511" s="184"/>
      <c r="B511" s="187"/>
      <c r="C511" s="126"/>
      <c r="D511" s="129"/>
      <c r="E511" s="123" t="s">
        <v>1067</v>
      </c>
      <c r="F511" s="179"/>
      <c r="G511" s="123"/>
      <c r="H511" s="179"/>
      <c r="I511" s="39" t="s">
        <v>1051</v>
      </c>
      <c r="J511" s="123" t="s">
        <v>910</v>
      </c>
      <c r="K511" s="123">
        <v>28</v>
      </c>
      <c r="L511" s="123"/>
      <c r="M511" s="181"/>
    </row>
    <row r="512" spans="1:13" x14ac:dyDescent="0.45">
      <c r="A512" s="184"/>
      <c r="B512" s="187"/>
      <c r="C512" s="126"/>
      <c r="D512" s="129"/>
      <c r="E512" s="123" t="s">
        <v>1068</v>
      </c>
      <c r="F512" s="179"/>
      <c r="G512" s="123"/>
      <c r="H512" s="179"/>
      <c r="I512" s="39" t="s">
        <v>1073</v>
      </c>
      <c r="J512" s="123" t="s">
        <v>910</v>
      </c>
      <c r="K512" s="123">
        <v>14</v>
      </c>
      <c r="L512" s="123"/>
      <c r="M512" s="181"/>
    </row>
    <row r="513" spans="1:13" x14ac:dyDescent="0.45">
      <c r="A513" s="184"/>
      <c r="B513" s="187"/>
      <c r="C513" s="126"/>
      <c r="D513" s="129"/>
      <c r="E513" s="123" t="s">
        <v>1069</v>
      </c>
      <c r="F513" s="179"/>
      <c r="G513" s="123"/>
      <c r="H513" s="179"/>
      <c r="I513" s="39" t="s">
        <v>903</v>
      </c>
      <c r="J513" s="123" t="s">
        <v>910</v>
      </c>
      <c r="K513" s="123">
        <v>20</v>
      </c>
      <c r="L513" s="123"/>
      <c r="M513" s="181"/>
    </row>
    <row r="514" spans="1:13" x14ac:dyDescent="0.45">
      <c r="A514" s="184" t="s">
        <v>889</v>
      </c>
      <c r="B514" s="187" t="s">
        <v>147</v>
      </c>
      <c r="E514" s="123"/>
      <c r="F514" s="179"/>
      <c r="H514" s="179"/>
      <c r="I514" s="39" t="s">
        <v>900</v>
      </c>
      <c r="J514" s="34" t="s">
        <v>910</v>
      </c>
      <c r="M514" s="181"/>
    </row>
    <row r="515" spans="1:13" ht="28.5" x14ac:dyDescent="0.45">
      <c r="A515" s="184"/>
      <c r="B515" s="187"/>
      <c r="E515" s="123"/>
      <c r="F515" s="179"/>
      <c r="H515" s="179"/>
      <c r="I515" s="39" t="s">
        <v>901</v>
      </c>
      <c r="J515" s="34" t="s">
        <v>909</v>
      </c>
      <c r="M515" s="181"/>
    </row>
    <row r="516" spans="1:13" ht="28.5" x14ac:dyDescent="0.45">
      <c r="A516" s="184"/>
      <c r="B516" s="187"/>
      <c r="E516" s="123" t="s">
        <v>890</v>
      </c>
      <c r="F516" s="179"/>
      <c r="H516" s="179"/>
      <c r="I516" s="39" t="s">
        <v>900</v>
      </c>
      <c r="J516" s="34" t="s">
        <v>909</v>
      </c>
      <c r="M516" s="181"/>
    </row>
    <row r="517" spans="1:13" x14ac:dyDescent="0.45">
      <c r="A517" s="184"/>
      <c r="B517" s="187"/>
      <c r="E517" s="123" t="s">
        <v>891</v>
      </c>
      <c r="F517" s="179"/>
      <c r="H517" s="179"/>
      <c r="I517" s="39" t="s">
        <v>902</v>
      </c>
      <c r="J517" s="34" t="s">
        <v>910</v>
      </c>
      <c r="M517" s="181"/>
    </row>
    <row r="518" spans="1:13" ht="28.5" x14ac:dyDescent="0.45">
      <c r="A518" s="184"/>
      <c r="B518" s="187"/>
      <c r="E518" s="123" t="s">
        <v>892</v>
      </c>
      <c r="F518" s="179"/>
      <c r="H518" s="179"/>
      <c r="I518" s="39" t="s">
        <v>903</v>
      </c>
      <c r="J518" s="34" t="s">
        <v>908</v>
      </c>
      <c r="M518" s="181"/>
    </row>
    <row r="519" spans="1:13" x14ac:dyDescent="0.45">
      <c r="A519" s="184"/>
      <c r="B519" s="187"/>
      <c r="E519" s="123" t="s">
        <v>893</v>
      </c>
      <c r="F519" s="179"/>
      <c r="H519" s="179"/>
      <c r="I519" s="39" t="s">
        <v>614</v>
      </c>
      <c r="J519" s="34" t="s">
        <v>911</v>
      </c>
      <c r="M519" s="181"/>
    </row>
    <row r="520" spans="1:13" ht="28.5" x14ac:dyDescent="0.45">
      <c r="A520" s="184"/>
      <c r="B520" s="187"/>
      <c r="C520" s="126"/>
      <c r="D520" s="129"/>
      <c r="E520" s="123" t="s">
        <v>982</v>
      </c>
      <c r="F520" s="179"/>
      <c r="G520" s="123"/>
      <c r="H520" s="179"/>
      <c r="I520" s="39" t="s">
        <v>903</v>
      </c>
      <c r="J520" s="123" t="s">
        <v>909</v>
      </c>
      <c r="K520" s="123">
        <v>3</v>
      </c>
      <c r="L520" s="123"/>
      <c r="M520" s="181"/>
    </row>
    <row r="521" spans="1:13" ht="28.5" x14ac:dyDescent="0.45">
      <c r="A521" s="184"/>
      <c r="B521" s="187"/>
      <c r="C521" s="126"/>
      <c r="D521" s="129"/>
      <c r="E521" s="123" t="s">
        <v>983</v>
      </c>
      <c r="F521" s="179"/>
      <c r="G521" s="123"/>
      <c r="H521" s="179"/>
      <c r="I521" s="39" t="s">
        <v>1000</v>
      </c>
      <c r="J521" s="123" t="s">
        <v>909</v>
      </c>
      <c r="K521" s="123">
        <v>25</v>
      </c>
      <c r="L521" s="123"/>
      <c r="M521" s="181"/>
    </row>
    <row r="522" spans="1:13" ht="28.5" x14ac:dyDescent="0.45">
      <c r="A522" s="184"/>
      <c r="B522" s="187"/>
      <c r="C522" s="126"/>
      <c r="D522" s="129"/>
      <c r="E522" s="123" t="s">
        <v>984</v>
      </c>
      <c r="F522" s="179"/>
      <c r="G522" s="123"/>
      <c r="H522" s="123">
        <v>6</v>
      </c>
      <c r="I522" s="39" t="s">
        <v>1001</v>
      </c>
      <c r="J522" s="123" t="s">
        <v>908</v>
      </c>
      <c r="K522" s="123">
        <v>-50</v>
      </c>
      <c r="L522" s="123"/>
      <c r="M522" s="181"/>
    </row>
    <row r="523" spans="1:13" ht="28.5" x14ac:dyDescent="0.45">
      <c r="A523" s="184"/>
      <c r="B523" s="187"/>
      <c r="C523" s="126"/>
      <c r="D523" s="129"/>
      <c r="E523" s="123" t="s">
        <v>985</v>
      </c>
      <c r="F523" s="179"/>
      <c r="G523" s="123"/>
      <c r="H523" s="179">
        <v>7</v>
      </c>
      <c r="I523" s="39" t="s">
        <v>341</v>
      </c>
      <c r="J523" s="123" t="s">
        <v>909</v>
      </c>
      <c r="K523" s="123">
        <v>26</v>
      </c>
      <c r="L523" s="123"/>
      <c r="M523" s="181"/>
    </row>
    <row r="524" spans="1:13" ht="28.5" x14ac:dyDescent="0.45">
      <c r="A524" s="184"/>
      <c r="B524" s="187"/>
      <c r="C524" s="126"/>
      <c r="D524" s="129"/>
      <c r="E524" s="123" t="s">
        <v>986</v>
      </c>
      <c r="F524" s="179"/>
      <c r="G524" s="123"/>
      <c r="H524" s="179"/>
      <c r="I524" s="39" t="s">
        <v>1002</v>
      </c>
      <c r="J524" s="123" t="s">
        <v>909</v>
      </c>
      <c r="K524" s="123">
        <v>39</v>
      </c>
      <c r="L524" s="123"/>
      <c r="M524" s="181"/>
    </row>
    <row r="525" spans="1:13" ht="28.5" x14ac:dyDescent="0.45">
      <c r="A525" s="184"/>
      <c r="B525" s="187"/>
      <c r="C525" s="126"/>
      <c r="D525" s="129"/>
      <c r="E525" s="123" t="s">
        <v>987</v>
      </c>
      <c r="F525" s="179"/>
      <c r="G525" s="123"/>
      <c r="H525" s="179"/>
      <c r="I525" s="39" t="s">
        <v>1003</v>
      </c>
      <c r="J525" s="123" t="s">
        <v>909</v>
      </c>
      <c r="K525" s="123">
        <v>43</v>
      </c>
      <c r="L525" s="123"/>
      <c r="M525" s="181"/>
    </row>
    <row r="526" spans="1:13" ht="28.5" x14ac:dyDescent="0.45">
      <c r="A526" s="184"/>
      <c r="B526" s="187"/>
      <c r="C526" s="126"/>
      <c r="D526" s="129"/>
      <c r="E526" s="123" t="s">
        <v>988</v>
      </c>
      <c r="F526" s="179"/>
      <c r="G526" s="123"/>
      <c r="H526" s="179"/>
      <c r="I526" s="39" t="s">
        <v>1004</v>
      </c>
      <c r="J526" s="123" t="s">
        <v>909</v>
      </c>
      <c r="K526" s="123">
        <v>-11</v>
      </c>
      <c r="L526" s="123"/>
      <c r="M526" s="181"/>
    </row>
    <row r="527" spans="1:13" ht="28.5" x14ac:dyDescent="0.45">
      <c r="A527" s="184"/>
      <c r="B527" s="187"/>
      <c r="C527" s="126"/>
      <c r="D527" s="129"/>
      <c r="E527" s="123" t="s">
        <v>989</v>
      </c>
      <c r="F527" s="179"/>
      <c r="G527" s="123"/>
      <c r="H527" s="179"/>
      <c r="I527" s="39" t="s">
        <v>1005</v>
      </c>
      <c r="J527" s="123" t="s">
        <v>909</v>
      </c>
      <c r="K527" s="123">
        <v>27</v>
      </c>
      <c r="L527" s="123"/>
      <c r="M527" s="181"/>
    </row>
    <row r="528" spans="1:13" ht="28.5" x14ac:dyDescent="0.45">
      <c r="A528" s="184"/>
      <c r="B528" s="187"/>
      <c r="C528" s="126"/>
      <c r="D528" s="129"/>
      <c r="E528" s="123" t="s">
        <v>990</v>
      </c>
      <c r="F528" s="179"/>
      <c r="G528" s="123"/>
      <c r="H528" s="179"/>
      <c r="I528" s="39" t="s">
        <v>1006</v>
      </c>
      <c r="J528" s="123" t="s">
        <v>909</v>
      </c>
      <c r="K528" s="123">
        <v>-32</v>
      </c>
      <c r="L528" s="123"/>
      <c r="M528" s="181"/>
    </row>
    <row r="529" spans="1:13" ht="28.5" x14ac:dyDescent="0.45">
      <c r="A529" s="184"/>
      <c r="B529" s="187"/>
      <c r="C529" s="126"/>
      <c r="D529" s="129"/>
      <c r="E529" s="123" t="s">
        <v>991</v>
      </c>
      <c r="F529" s="179"/>
      <c r="G529" s="123"/>
      <c r="H529" s="179"/>
      <c r="I529" s="39" t="s">
        <v>902</v>
      </c>
      <c r="J529" s="123" t="s">
        <v>909</v>
      </c>
      <c r="K529" s="123">
        <v>6</v>
      </c>
      <c r="L529" s="123"/>
      <c r="M529" s="181"/>
    </row>
    <row r="530" spans="1:13" ht="28.5" x14ac:dyDescent="0.45">
      <c r="A530" s="184"/>
      <c r="B530" s="187"/>
      <c r="C530" s="126"/>
      <c r="D530" s="129"/>
      <c r="E530" s="123" t="s">
        <v>992</v>
      </c>
      <c r="F530" s="179"/>
      <c r="G530" s="123"/>
      <c r="H530" s="179"/>
      <c r="I530" s="39" t="s">
        <v>1007</v>
      </c>
      <c r="J530" s="123" t="s">
        <v>909</v>
      </c>
      <c r="K530" s="123">
        <v>-70</v>
      </c>
      <c r="L530" s="123"/>
      <c r="M530" s="181"/>
    </row>
    <row r="531" spans="1:13" ht="28.5" x14ac:dyDescent="0.45">
      <c r="A531" s="184"/>
      <c r="B531" s="187"/>
      <c r="C531" s="126"/>
      <c r="D531" s="129"/>
      <c r="E531" s="123" t="s">
        <v>731</v>
      </c>
      <c r="F531" s="179"/>
      <c r="G531" s="123"/>
      <c r="H531" s="179"/>
      <c r="I531" s="39" t="s">
        <v>1008</v>
      </c>
      <c r="J531" s="123" t="s">
        <v>909</v>
      </c>
      <c r="K531" s="123">
        <v>-35</v>
      </c>
      <c r="L531" s="123"/>
      <c r="M531" s="181"/>
    </row>
    <row r="532" spans="1:13" ht="28.5" x14ac:dyDescent="0.45">
      <c r="A532" s="184"/>
      <c r="B532" s="187"/>
      <c r="C532" s="126"/>
      <c r="D532" s="129"/>
      <c r="E532" s="123" t="s">
        <v>993</v>
      </c>
      <c r="F532" s="179"/>
      <c r="G532" s="123"/>
      <c r="H532" s="179"/>
      <c r="I532" s="39" t="s">
        <v>1009</v>
      </c>
      <c r="J532" s="123" t="s">
        <v>909</v>
      </c>
      <c r="K532" s="123">
        <v>32</v>
      </c>
      <c r="L532" s="123"/>
      <c r="M532" s="181"/>
    </row>
    <row r="533" spans="1:13" ht="28.5" x14ac:dyDescent="0.45">
      <c r="A533" s="184"/>
      <c r="B533" s="187"/>
      <c r="C533" s="126"/>
      <c r="D533" s="129"/>
      <c r="E533" s="123" t="s">
        <v>994</v>
      </c>
      <c r="F533" s="179"/>
      <c r="G533" s="123"/>
      <c r="H533" s="179"/>
      <c r="I533" s="39" t="s">
        <v>1010</v>
      </c>
      <c r="J533" s="123" t="s">
        <v>909</v>
      </c>
      <c r="K533" s="123">
        <v>19</v>
      </c>
      <c r="L533" s="123"/>
      <c r="M533" s="181"/>
    </row>
    <row r="534" spans="1:13" ht="28.5" x14ac:dyDescent="0.45">
      <c r="A534" s="184"/>
      <c r="B534" s="187"/>
      <c r="C534" s="126"/>
      <c r="D534" s="129"/>
      <c r="E534" s="123" t="s">
        <v>995</v>
      </c>
      <c r="F534" s="179"/>
      <c r="G534" s="123"/>
      <c r="H534" s="179"/>
      <c r="I534" s="39" t="s">
        <v>1011</v>
      </c>
      <c r="J534" s="123" t="s">
        <v>909</v>
      </c>
      <c r="K534" s="123">
        <v>38</v>
      </c>
      <c r="L534" s="123"/>
      <c r="M534" s="181"/>
    </row>
    <row r="535" spans="1:13" ht="28.5" x14ac:dyDescent="0.45">
      <c r="A535" s="184"/>
      <c r="B535" s="187"/>
      <c r="C535" s="126"/>
      <c r="D535" s="129"/>
      <c r="E535" s="123" t="s">
        <v>996</v>
      </c>
      <c r="F535" s="179"/>
      <c r="G535" s="123"/>
      <c r="H535" s="179"/>
      <c r="I535" s="39" t="s">
        <v>1012</v>
      </c>
      <c r="J535" s="123" t="s">
        <v>909</v>
      </c>
      <c r="K535" s="123">
        <v>2</v>
      </c>
      <c r="L535" s="123"/>
      <c r="M535" s="181"/>
    </row>
    <row r="536" spans="1:13" ht="28.5" x14ac:dyDescent="0.45">
      <c r="A536" s="184"/>
      <c r="B536" s="187"/>
      <c r="C536" s="126"/>
      <c r="D536" s="129"/>
      <c r="E536" s="123" t="s">
        <v>996</v>
      </c>
      <c r="F536" s="179"/>
      <c r="G536" s="123"/>
      <c r="H536" s="179"/>
      <c r="I536" s="39" t="s">
        <v>1013</v>
      </c>
      <c r="J536" s="123" t="s">
        <v>909</v>
      </c>
      <c r="K536" s="123">
        <v>0.8</v>
      </c>
      <c r="L536" s="123"/>
      <c r="M536" s="181"/>
    </row>
    <row r="537" spans="1:13" x14ac:dyDescent="0.45">
      <c r="A537" s="184"/>
      <c r="B537" s="187"/>
      <c r="C537" s="126"/>
      <c r="D537" s="129"/>
      <c r="E537" s="123" t="s">
        <v>726</v>
      </c>
      <c r="F537" s="179"/>
      <c r="G537" s="123"/>
      <c r="H537" s="179"/>
      <c r="I537" s="39" t="s">
        <v>1014</v>
      </c>
      <c r="J537" s="123" t="s">
        <v>910</v>
      </c>
      <c r="K537" s="123">
        <v>105</v>
      </c>
      <c r="L537" s="123"/>
      <c r="M537" s="181"/>
    </row>
    <row r="538" spans="1:13" x14ac:dyDescent="0.45">
      <c r="A538" s="184"/>
      <c r="B538" s="187"/>
      <c r="C538" s="126"/>
      <c r="D538" s="129"/>
      <c r="E538" s="123" t="s">
        <v>997</v>
      </c>
      <c r="F538" s="179"/>
      <c r="G538" s="123"/>
      <c r="H538" s="179"/>
      <c r="I538" s="39" t="s">
        <v>1015</v>
      </c>
      <c r="J538" s="123" t="s">
        <v>910</v>
      </c>
      <c r="K538" s="123">
        <v>70</v>
      </c>
      <c r="L538" s="123"/>
      <c r="M538" s="181"/>
    </row>
    <row r="539" spans="1:13" x14ac:dyDescent="0.45">
      <c r="A539" s="184"/>
      <c r="B539" s="187"/>
      <c r="C539" s="126"/>
      <c r="D539" s="129"/>
      <c r="E539" s="123" t="s">
        <v>998</v>
      </c>
      <c r="F539" s="179"/>
      <c r="G539" s="123"/>
      <c r="H539" s="179"/>
      <c r="I539" s="39" t="s">
        <v>1016</v>
      </c>
      <c r="J539" s="123" t="s">
        <v>910</v>
      </c>
      <c r="K539" s="123">
        <v>104</v>
      </c>
      <c r="L539" s="123"/>
      <c r="M539" s="181"/>
    </row>
    <row r="540" spans="1:13" ht="28.5" x14ac:dyDescent="0.45">
      <c r="A540" s="184"/>
      <c r="B540" s="187"/>
      <c r="C540" s="126"/>
      <c r="D540" s="129"/>
      <c r="E540" s="123" t="s">
        <v>999</v>
      </c>
      <c r="F540" s="179"/>
      <c r="G540" s="123"/>
      <c r="H540" s="123">
        <v>5.5</v>
      </c>
      <c r="I540" s="39" t="s">
        <v>1017</v>
      </c>
      <c r="J540" s="123" t="s">
        <v>909</v>
      </c>
      <c r="K540" s="123">
        <v>75</v>
      </c>
      <c r="L540" s="123"/>
      <c r="M540" s="181"/>
    </row>
    <row r="541" spans="1:13" ht="28.5" x14ac:dyDescent="0.45">
      <c r="A541" s="184"/>
      <c r="B541" s="187"/>
      <c r="C541" s="126"/>
      <c r="D541" s="129"/>
      <c r="E541" s="123" t="s">
        <v>1075</v>
      </c>
      <c r="F541" s="179"/>
      <c r="G541" s="123"/>
      <c r="H541" s="123"/>
      <c r="I541" s="39" t="s">
        <v>1082</v>
      </c>
      <c r="J541" s="123" t="s">
        <v>909</v>
      </c>
      <c r="K541" s="123">
        <v>21</v>
      </c>
      <c r="L541" s="123"/>
      <c r="M541" s="181"/>
    </row>
    <row r="542" spans="1:13" ht="28.5" x14ac:dyDescent="0.45">
      <c r="A542" s="184"/>
      <c r="B542" s="187"/>
      <c r="C542" s="126"/>
      <c r="D542" s="129"/>
      <c r="E542" s="123" t="s">
        <v>1076</v>
      </c>
      <c r="F542" s="179"/>
      <c r="G542" s="123"/>
      <c r="H542" s="123"/>
      <c r="I542" s="39" t="s">
        <v>1083</v>
      </c>
      <c r="J542" s="123" t="s">
        <v>909</v>
      </c>
      <c r="K542" s="123">
        <v>14</v>
      </c>
      <c r="L542" s="123"/>
      <c r="M542" s="181"/>
    </row>
    <row r="543" spans="1:13" ht="28.5" x14ac:dyDescent="0.45">
      <c r="A543" s="184"/>
      <c r="B543" s="187"/>
      <c r="C543" s="126"/>
      <c r="D543" s="129"/>
      <c r="E543" s="123" t="s">
        <v>1077</v>
      </c>
      <c r="F543" s="179"/>
      <c r="G543" s="123"/>
      <c r="H543" s="123"/>
      <c r="I543" s="39" t="s">
        <v>1029</v>
      </c>
      <c r="J543" s="123" t="s">
        <v>909</v>
      </c>
      <c r="K543" s="123">
        <v>16</v>
      </c>
      <c r="L543" s="123"/>
      <c r="M543" s="181"/>
    </row>
    <row r="544" spans="1:13" ht="28.5" x14ac:dyDescent="0.45">
      <c r="A544" s="184"/>
      <c r="B544" s="187"/>
      <c r="C544" s="126"/>
      <c r="D544" s="129"/>
      <c r="E544" s="123" t="s">
        <v>1078</v>
      </c>
      <c r="F544" s="179"/>
      <c r="G544" s="123"/>
      <c r="H544" s="123"/>
      <c r="I544" s="39" t="s">
        <v>1029</v>
      </c>
      <c r="J544" s="123" t="s">
        <v>909</v>
      </c>
      <c r="K544" s="123">
        <v>16</v>
      </c>
      <c r="L544" s="123"/>
      <c r="M544" s="181"/>
    </row>
    <row r="545" spans="1:13" ht="28.5" x14ac:dyDescent="0.45">
      <c r="A545" s="184"/>
      <c r="B545" s="187"/>
      <c r="C545" s="126"/>
      <c r="D545" s="129"/>
      <c r="E545" s="123" t="s">
        <v>1079</v>
      </c>
      <c r="F545" s="179"/>
      <c r="G545" s="123"/>
      <c r="H545" s="123"/>
      <c r="I545" s="39" t="s">
        <v>1010</v>
      </c>
      <c r="J545" s="123" t="s">
        <v>909</v>
      </c>
      <c r="K545" s="123">
        <v>19</v>
      </c>
      <c r="L545" s="123"/>
      <c r="M545" s="181"/>
    </row>
    <row r="546" spans="1:13" ht="28.5" x14ac:dyDescent="0.45">
      <c r="A546" s="184"/>
      <c r="B546" s="187"/>
      <c r="C546" s="126"/>
      <c r="D546" s="129"/>
      <c r="E546" s="123" t="s">
        <v>1080</v>
      </c>
      <c r="F546" s="179"/>
      <c r="G546" s="123"/>
      <c r="H546" s="123"/>
      <c r="I546" s="39" t="s">
        <v>1084</v>
      </c>
      <c r="J546" s="123" t="s">
        <v>909</v>
      </c>
      <c r="K546" s="123">
        <v>12</v>
      </c>
      <c r="L546" s="123"/>
      <c r="M546" s="181"/>
    </row>
    <row r="547" spans="1:13" ht="28.5" x14ac:dyDescent="0.45">
      <c r="A547" s="184"/>
      <c r="B547" s="187"/>
      <c r="C547" s="126"/>
      <c r="D547" s="129"/>
      <c r="E547" s="123" t="s">
        <v>1081</v>
      </c>
      <c r="F547" s="179"/>
      <c r="G547" s="123"/>
      <c r="H547" s="123"/>
      <c r="I547" s="39" t="s">
        <v>1005</v>
      </c>
      <c r="J547" s="123" t="s">
        <v>909</v>
      </c>
      <c r="K547" s="123">
        <v>27</v>
      </c>
      <c r="L547" s="123"/>
      <c r="M547" s="181"/>
    </row>
    <row r="548" spans="1:13" ht="28.5" x14ac:dyDescent="0.45">
      <c r="A548" s="184" t="s">
        <v>894</v>
      </c>
      <c r="B548" s="187" t="s">
        <v>895</v>
      </c>
      <c r="E548" s="123" t="s">
        <v>214</v>
      </c>
      <c r="F548" s="179"/>
      <c r="H548" s="179">
        <v>7</v>
      </c>
      <c r="I548" s="39" t="s">
        <v>907</v>
      </c>
      <c r="J548" s="34" t="s">
        <v>912</v>
      </c>
      <c r="M548" s="181"/>
    </row>
    <row r="549" spans="1:13" ht="28.5" x14ac:dyDescent="0.45">
      <c r="A549" s="184"/>
      <c r="B549" s="187"/>
      <c r="E549" s="123" t="s">
        <v>214</v>
      </c>
      <c r="F549" s="179"/>
      <c r="H549" s="179"/>
      <c r="I549" s="39" t="s">
        <v>904</v>
      </c>
      <c r="J549" s="34" t="s">
        <v>908</v>
      </c>
      <c r="M549" s="181"/>
    </row>
    <row r="550" spans="1:13" x14ac:dyDescent="0.45">
      <c r="A550" s="184"/>
      <c r="B550" s="187"/>
      <c r="E550" s="123" t="s">
        <v>214</v>
      </c>
      <c r="F550" s="179"/>
      <c r="H550" s="179"/>
      <c r="I550" s="39" t="s">
        <v>905</v>
      </c>
      <c r="J550" s="34" t="s">
        <v>911</v>
      </c>
      <c r="M550" s="181"/>
    </row>
    <row r="551" spans="1:13" ht="28.5" x14ac:dyDescent="0.45">
      <c r="A551" s="184"/>
      <c r="B551" s="187"/>
      <c r="C551" s="126"/>
      <c r="D551" s="129"/>
      <c r="E551" s="123" t="s">
        <v>963</v>
      </c>
      <c r="F551" s="179"/>
      <c r="G551" s="123"/>
      <c r="H551" s="179"/>
      <c r="I551" s="39" t="s">
        <v>1018</v>
      </c>
      <c r="J551" s="123" t="s">
        <v>912</v>
      </c>
      <c r="K551" s="123">
        <v>-19</v>
      </c>
      <c r="L551" s="123"/>
      <c r="M551" s="181"/>
    </row>
    <row r="552" spans="1:13" ht="28.5" x14ac:dyDescent="0.45">
      <c r="A552" s="184"/>
      <c r="B552" s="187"/>
      <c r="C552" s="126"/>
      <c r="D552" s="129"/>
      <c r="E552" s="123" t="s">
        <v>963</v>
      </c>
      <c r="F552" s="179"/>
      <c r="G552" s="123"/>
      <c r="H552" s="179"/>
      <c r="I552" s="39" t="s">
        <v>1019</v>
      </c>
      <c r="J552" s="123" t="s">
        <v>908</v>
      </c>
      <c r="K552" s="123">
        <v>7</v>
      </c>
      <c r="L552" s="123"/>
      <c r="M552" s="181"/>
    </row>
    <row r="553" spans="1:13" ht="28.5" x14ac:dyDescent="0.45">
      <c r="A553" s="184" t="s">
        <v>897</v>
      </c>
      <c r="B553" s="187" t="s">
        <v>896</v>
      </c>
      <c r="E553" s="123"/>
      <c r="F553" s="179"/>
      <c r="H553" s="179"/>
      <c r="I553" s="39" t="s">
        <v>906</v>
      </c>
      <c r="J553" s="34" t="s">
        <v>908</v>
      </c>
      <c r="M553" s="181"/>
    </row>
    <row r="554" spans="1:13" ht="28.5" x14ac:dyDescent="0.45">
      <c r="A554" s="184"/>
      <c r="B554" s="187"/>
      <c r="C554" s="126"/>
      <c r="D554" s="129"/>
      <c r="E554" s="123" t="s">
        <v>1020</v>
      </c>
      <c r="F554" s="179"/>
      <c r="G554" s="123"/>
      <c r="H554" s="179"/>
      <c r="I554" s="39" t="s">
        <v>949</v>
      </c>
      <c r="J554" s="123" t="s">
        <v>908</v>
      </c>
      <c r="K554" s="123">
        <v>4</v>
      </c>
      <c r="L554" s="123"/>
      <c r="M554" s="181"/>
    </row>
    <row r="555" spans="1:13" ht="28.5" x14ac:dyDescent="0.45">
      <c r="A555" s="37" t="s">
        <v>899</v>
      </c>
      <c r="B555" s="54" t="s">
        <v>898</v>
      </c>
      <c r="E555" s="123"/>
      <c r="F555" s="179"/>
      <c r="H555" s="179"/>
      <c r="I555" s="39" t="s">
        <v>903</v>
      </c>
      <c r="J555" s="34" t="s">
        <v>908</v>
      </c>
      <c r="M555" s="181"/>
    </row>
    <row r="556" spans="1:13" ht="42.75" customHeight="1" x14ac:dyDescent="0.45">
      <c r="A556" s="37" t="s">
        <v>918</v>
      </c>
      <c r="B556" s="54" t="s">
        <v>914</v>
      </c>
      <c r="E556" s="123"/>
      <c r="F556" s="179" t="s">
        <v>913</v>
      </c>
      <c r="H556" s="34">
        <v>7</v>
      </c>
      <c r="I556" s="39" t="s">
        <v>902</v>
      </c>
      <c r="J556" s="34" t="s">
        <v>908</v>
      </c>
      <c r="M556" s="181"/>
    </row>
    <row r="557" spans="1:13" ht="28.5" x14ac:dyDescent="0.45">
      <c r="A557" s="184" t="s">
        <v>918</v>
      </c>
      <c r="B557" s="187" t="s">
        <v>915</v>
      </c>
      <c r="E557" s="123"/>
      <c r="F557" s="179"/>
      <c r="H557" s="34">
        <v>6</v>
      </c>
      <c r="I557" s="39" t="s">
        <v>921</v>
      </c>
      <c r="J557" s="34" t="s">
        <v>908</v>
      </c>
      <c r="M557" s="181"/>
    </row>
    <row r="558" spans="1:13" x14ac:dyDescent="0.45">
      <c r="A558" s="184"/>
      <c r="B558" s="187"/>
      <c r="E558" s="123" t="s">
        <v>214</v>
      </c>
      <c r="F558" s="179"/>
      <c r="H558" s="179">
        <v>7</v>
      </c>
      <c r="I558" s="39" t="s">
        <v>922</v>
      </c>
      <c r="J558" s="34" t="s">
        <v>911</v>
      </c>
      <c r="M558" s="181"/>
    </row>
    <row r="559" spans="1:13" x14ac:dyDescent="0.45">
      <c r="A559" s="184"/>
      <c r="B559" s="187"/>
      <c r="C559" s="126"/>
      <c r="D559" s="129"/>
      <c r="E559" s="123" t="s">
        <v>1021</v>
      </c>
      <c r="F559" s="179"/>
      <c r="G559" s="123"/>
      <c r="H559" s="179"/>
      <c r="I559" s="39" t="s">
        <v>905</v>
      </c>
      <c r="J559" s="123" t="s">
        <v>911</v>
      </c>
      <c r="K559" s="123">
        <v>-40</v>
      </c>
      <c r="L559" s="123"/>
      <c r="M559" s="181"/>
    </row>
    <row r="560" spans="1:13" ht="28.5" x14ac:dyDescent="0.45">
      <c r="A560" s="184" t="s">
        <v>919</v>
      </c>
      <c r="B560" s="186" t="s">
        <v>916</v>
      </c>
      <c r="E560" s="123"/>
      <c r="F560" s="179"/>
      <c r="H560" s="179"/>
      <c r="I560" s="39" t="s">
        <v>923</v>
      </c>
      <c r="J560" s="34" t="s">
        <v>908</v>
      </c>
      <c r="M560" s="181"/>
    </row>
    <row r="561" spans="1:13" x14ac:dyDescent="0.45">
      <c r="A561" s="184"/>
      <c r="B561" s="186"/>
      <c r="E561" s="123"/>
      <c r="F561" s="179"/>
      <c r="H561" s="179"/>
      <c r="I561" s="39" t="s">
        <v>924</v>
      </c>
      <c r="J561" s="34" t="s">
        <v>911</v>
      </c>
      <c r="M561" s="181"/>
    </row>
    <row r="562" spans="1:13" ht="28.5" x14ac:dyDescent="0.45">
      <c r="A562" s="184" t="s">
        <v>920</v>
      </c>
      <c r="B562" s="186"/>
      <c r="E562" s="123"/>
      <c r="F562" s="179"/>
      <c r="H562" s="179"/>
      <c r="I562" s="39" t="s">
        <v>925</v>
      </c>
      <c r="J562" s="34" t="s">
        <v>908</v>
      </c>
      <c r="M562" s="181"/>
    </row>
    <row r="563" spans="1:13" x14ac:dyDescent="0.45">
      <c r="A563" s="184"/>
      <c r="B563" s="186"/>
      <c r="E563" s="123" t="s">
        <v>214</v>
      </c>
      <c r="F563" s="179"/>
      <c r="H563" s="179"/>
      <c r="I563" s="39" t="s">
        <v>926</v>
      </c>
      <c r="J563" s="34" t="s">
        <v>911</v>
      </c>
      <c r="M563" s="181"/>
    </row>
    <row r="564" spans="1:13" x14ac:dyDescent="0.45">
      <c r="A564" s="184"/>
      <c r="B564" s="186"/>
      <c r="E564" s="123" t="s">
        <v>214</v>
      </c>
      <c r="F564" s="179"/>
      <c r="H564" s="179"/>
      <c r="I564" s="39" t="s">
        <v>927</v>
      </c>
      <c r="J564" s="34" t="s">
        <v>911</v>
      </c>
      <c r="M564" s="181"/>
    </row>
    <row r="565" spans="1:13" x14ac:dyDescent="0.45">
      <c r="A565" s="184"/>
      <c r="B565" s="186"/>
      <c r="E565" s="123"/>
      <c r="F565" s="179"/>
      <c r="H565" s="179"/>
      <c r="I565" s="39" t="s">
        <v>805</v>
      </c>
      <c r="J565" s="34" t="s">
        <v>911</v>
      </c>
      <c r="M565" s="181"/>
    </row>
    <row r="566" spans="1:13" x14ac:dyDescent="0.45">
      <c r="A566" s="184"/>
      <c r="B566" s="186"/>
      <c r="C566" s="126"/>
      <c r="D566" s="129"/>
      <c r="E566" s="123" t="s">
        <v>1022</v>
      </c>
      <c r="F566" s="179"/>
      <c r="G566" s="123"/>
      <c r="H566" s="179"/>
      <c r="I566" s="39" t="s">
        <v>1005</v>
      </c>
      <c r="J566" s="123" t="s">
        <v>911</v>
      </c>
      <c r="K566" s="123">
        <v>-66</v>
      </c>
      <c r="L566" s="123"/>
      <c r="M566" s="181"/>
    </row>
    <row r="567" spans="1:13" x14ac:dyDescent="0.45">
      <c r="A567" s="184"/>
      <c r="B567" s="186"/>
      <c r="C567" s="126"/>
      <c r="D567" s="129"/>
      <c r="E567" s="123" t="s">
        <v>1022</v>
      </c>
      <c r="F567" s="179"/>
      <c r="G567" s="123"/>
      <c r="H567" s="179"/>
      <c r="I567" s="39" t="s">
        <v>1027</v>
      </c>
      <c r="J567" s="123" t="s">
        <v>911</v>
      </c>
      <c r="K567" s="123">
        <v>-9</v>
      </c>
      <c r="L567" s="123"/>
      <c r="M567" s="181"/>
    </row>
    <row r="568" spans="1:13" x14ac:dyDescent="0.45">
      <c r="A568" s="184"/>
      <c r="B568" s="186"/>
      <c r="C568" s="126"/>
      <c r="D568" s="129"/>
      <c r="E568" s="123" t="s">
        <v>1023</v>
      </c>
      <c r="F568" s="179"/>
      <c r="G568" s="123"/>
      <c r="H568" s="179"/>
      <c r="I568" s="39" t="s">
        <v>1028</v>
      </c>
      <c r="J568" s="123" t="s">
        <v>911</v>
      </c>
      <c r="K568" s="123">
        <v>-27</v>
      </c>
      <c r="L568" s="123"/>
      <c r="M568" s="181"/>
    </row>
    <row r="569" spans="1:13" x14ac:dyDescent="0.45">
      <c r="A569" s="184"/>
      <c r="B569" s="186"/>
      <c r="C569" s="126"/>
      <c r="D569" s="129"/>
      <c r="E569" s="123" t="s">
        <v>1023</v>
      </c>
      <c r="F569" s="179"/>
      <c r="G569" s="123"/>
      <c r="H569" s="179"/>
      <c r="I569" s="39" t="s">
        <v>1027</v>
      </c>
      <c r="J569" s="123" t="s">
        <v>911</v>
      </c>
      <c r="K569" s="123">
        <v>-9</v>
      </c>
      <c r="L569" s="123"/>
      <c r="M569" s="181"/>
    </row>
    <row r="570" spans="1:13" x14ac:dyDescent="0.45">
      <c r="A570" s="184"/>
      <c r="B570" s="186"/>
      <c r="C570" s="126"/>
      <c r="D570" s="129"/>
      <c r="E570" s="123" t="s">
        <v>1024</v>
      </c>
      <c r="F570" s="179"/>
      <c r="G570" s="123"/>
      <c r="H570" s="179"/>
      <c r="I570" s="39" t="s">
        <v>1029</v>
      </c>
      <c r="J570" s="123" t="s">
        <v>911</v>
      </c>
      <c r="K570" s="123">
        <v>-77</v>
      </c>
      <c r="L570" s="123"/>
      <c r="M570" s="181"/>
    </row>
    <row r="571" spans="1:13" x14ac:dyDescent="0.45">
      <c r="A571" s="184"/>
      <c r="B571" s="186"/>
      <c r="C571" s="126"/>
      <c r="D571" s="129"/>
      <c r="E571" s="123" t="s">
        <v>1024</v>
      </c>
      <c r="F571" s="179"/>
      <c r="G571" s="123"/>
      <c r="H571" s="179"/>
      <c r="I571" s="39" t="s">
        <v>1030</v>
      </c>
      <c r="J571" s="123" t="s">
        <v>911</v>
      </c>
      <c r="K571" s="123" t="s">
        <v>1034</v>
      </c>
      <c r="L571" s="123"/>
      <c r="M571" s="181"/>
    </row>
    <row r="572" spans="1:13" x14ac:dyDescent="0.45">
      <c r="A572" s="184"/>
      <c r="B572" s="186"/>
      <c r="C572" s="126"/>
      <c r="D572" s="129"/>
      <c r="E572" s="123" t="s">
        <v>1025</v>
      </c>
      <c r="F572" s="179"/>
      <c r="G572" s="123"/>
      <c r="H572" s="179"/>
      <c r="I572" s="39" t="s">
        <v>1031</v>
      </c>
      <c r="J572" s="123" t="s">
        <v>911</v>
      </c>
      <c r="K572" s="123">
        <v>14</v>
      </c>
      <c r="L572" s="123"/>
      <c r="M572" s="181"/>
    </row>
    <row r="573" spans="1:13" x14ac:dyDescent="0.45">
      <c r="A573" s="184"/>
      <c r="B573" s="186"/>
      <c r="C573" s="126"/>
      <c r="D573" s="129"/>
      <c r="E573" s="123" t="s">
        <v>1025</v>
      </c>
      <c r="F573" s="179"/>
      <c r="G573" s="123"/>
      <c r="H573" s="179"/>
      <c r="I573" s="39" t="s">
        <v>1032</v>
      </c>
      <c r="J573" s="123" t="s">
        <v>911</v>
      </c>
      <c r="K573" s="123">
        <v>-51</v>
      </c>
      <c r="L573" s="123"/>
      <c r="M573" s="181"/>
    </row>
    <row r="574" spans="1:13" x14ac:dyDescent="0.45">
      <c r="A574" s="184"/>
      <c r="B574" s="186"/>
      <c r="C574" s="126"/>
      <c r="D574" s="129"/>
      <c r="E574" s="123" t="s">
        <v>1026</v>
      </c>
      <c r="F574" s="179"/>
      <c r="G574" s="123"/>
      <c r="H574" s="179"/>
      <c r="I574" s="39" t="s">
        <v>1033</v>
      </c>
      <c r="J574" s="123" t="s">
        <v>911</v>
      </c>
      <c r="K574" s="123">
        <v>45</v>
      </c>
      <c r="L574" s="123"/>
      <c r="M574" s="181"/>
    </row>
    <row r="575" spans="1:13" x14ac:dyDescent="0.45">
      <c r="A575" s="184"/>
      <c r="B575" s="186"/>
      <c r="C575" s="126"/>
      <c r="D575" s="129"/>
      <c r="E575" s="123" t="s">
        <v>1085</v>
      </c>
      <c r="F575" s="179"/>
      <c r="G575" s="123"/>
      <c r="H575" s="179"/>
      <c r="I575" s="39" t="s">
        <v>925</v>
      </c>
      <c r="J575" s="123" t="s">
        <v>911</v>
      </c>
      <c r="K575" s="123">
        <v>2</v>
      </c>
      <c r="L575" s="123"/>
      <c r="M575" s="181"/>
    </row>
    <row r="576" spans="1:13" x14ac:dyDescent="0.45">
      <c r="A576" s="184"/>
      <c r="B576" s="186"/>
      <c r="C576" s="126"/>
      <c r="D576" s="129"/>
      <c r="E576" s="123" t="s">
        <v>1086</v>
      </c>
      <c r="F576" s="179"/>
      <c r="G576" s="123"/>
      <c r="H576" s="179"/>
      <c r="I576" s="39" t="s">
        <v>1089</v>
      </c>
      <c r="J576" s="123" t="s">
        <v>911</v>
      </c>
      <c r="K576" s="123">
        <v>-2</v>
      </c>
      <c r="L576" s="123"/>
      <c r="M576" s="181"/>
    </row>
    <row r="577" spans="1:13" x14ac:dyDescent="0.45">
      <c r="A577" s="184"/>
      <c r="B577" s="186"/>
      <c r="C577" s="126"/>
      <c r="D577" s="129"/>
      <c r="E577" s="123" t="s">
        <v>1087</v>
      </c>
      <c r="F577" s="179"/>
      <c r="G577" s="123"/>
      <c r="H577" s="179"/>
      <c r="I577" s="39" t="s">
        <v>1088</v>
      </c>
      <c r="J577" s="123" t="s">
        <v>911</v>
      </c>
      <c r="K577" s="123">
        <v>-5</v>
      </c>
      <c r="L577" s="123"/>
      <c r="M577" s="181"/>
    </row>
    <row r="578" spans="1:13" x14ac:dyDescent="0.45">
      <c r="A578" s="37" t="s">
        <v>920</v>
      </c>
      <c r="B578" s="54" t="s">
        <v>917</v>
      </c>
      <c r="E578" s="123"/>
      <c r="F578" s="179"/>
      <c r="H578" s="179"/>
      <c r="I578" s="39" t="s">
        <v>928</v>
      </c>
      <c r="J578" s="34" t="s">
        <v>911</v>
      </c>
      <c r="M578" s="181"/>
    </row>
    <row r="579" spans="1:13" ht="42.75" customHeight="1" x14ac:dyDescent="0.45">
      <c r="A579" s="37" t="s">
        <v>930</v>
      </c>
      <c r="E579" s="123"/>
      <c r="F579" s="179" t="s">
        <v>929</v>
      </c>
      <c r="H579" s="179">
        <v>7</v>
      </c>
      <c r="I579" s="39" t="s">
        <v>935</v>
      </c>
      <c r="J579" s="34" t="s">
        <v>910</v>
      </c>
      <c r="M579" s="181"/>
    </row>
    <row r="580" spans="1:13" x14ac:dyDescent="0.45">
      <c r="A580" s="184" t="s">
        <v>931</v>
      </c>
      <c r="E580" s="123"/>
      <c r="F580" s="179"/>
      <c r="H580" s="179"/>
      <c r="I580" s="39" t="s">
        <v>936</v>
      </c>
      <c r="J580" s="34" t="s">
        <v>910</v>
      </c>
      <c r="M580" s="181"/>
    </row>
    <row r="581" spans="1:13" x14ac:dyDescent="0.45">
      <c r="A581" s="184"/>
      <c r="E581" s="123"/>
      <c r="F581" s="179"/>
      <c r="H581" s="179"/>
      <c r="I581" s="39" t="s">
        <v>937</v>
      </c>
      <c r="J581" s="34" t="s">
        <v>910</v>
      </c>
      <c r="M581" s="181"/>
    </row>
    <row r="582" spans="1:13" x14ac:dyDescent="0.45">
      <c r="A582" s="184"/>
      <c r="E582" s="123"/>
      <c r="F582" s="179"/>
      <c r="H582" s="179"/>
      <c r="I582" s="39" t="s">
        <v>938</v>
      </c>
      <c r="J582" s="34" t="s">
        <v>910</v>
      </c>
      <c r="M582" s="181"/>
    </row>
    <row r="583" spans="1:13" x14ac:dyDescent="0.45">
      <c r="A583" s="184"/>
      <c r="E583" s="123"/>
      <c r="F583" s="179"/>
      <c r="H583" s="179"/>
      <c r="I583" s="39" t="s">
        <v>939</v>
      </c>
      <c r="J583" s="34" t="s">
        <v>910</v>
      </c>
      <c r="M583" s="181"/>
    </row>
    <row r="584" spans="1:13" x14ac:dyDescent="0.45">
      <c r="A584" s="184"/>
      <c r="E584" s="123"/>
      <c r="F584" s="179"/>
      <c r="H584" s="179"/>
      <c r="I584" s="39" t="s">
        <v>940</v>
      </c>
      <c r="J584" s="34" t="s">
        <v>910</v>
      </c>
      <c r="M584" s="181"/>
    </row>
    <row r="585" spans="1:13" x14ac:dyDescent="0.45">
      <c r="A585" s="184"/>
      <c r="E585" s="123"/>
      <c r="F585" s="179"/>
      <c r="H585" s="179"/>
      <c r="I585" s="39" t="s">
        <v>941</v>
      </c>
      <c r="J585" s="34" t="s">
        <v>951</v>
      </c>
      <c r="M585" s="181"/>
    </row>
    <row r="586" spans="1:13" ht="28.5" x14ac:dyDescent="0.45">
      <c r="A586" s="184"/>
      <c r="E586" s="123"/>
      <c r="F586" s="179"/>
      <c r="H586" s="179"/>
      <c r="I586" s="39" t="s">
        <v>942</v>
      </c>
      <c r="J586" s="34" t="s">
        <v>908</v>
      </c>
      <c r="M586" s="181"/>
    </row>
    <row r="587" spans="1:13" x14ac:dyDescent="0.45">
      <c r="A587" s="184"/>
      <c r="E587" s="123"/>
      <c r="F587" s="179"/>
      <c r="H587" s="179"/>
      <c r="I587" s="39" t="s">
        <v>936</v>
      </c>
      <c r="J587" s="34" t="s">
        <v>911</v>
      </c>
      <c r="M587" s="181"/>
    </row>
    <row r="588" spans="1:13" x14ac:dyDescent="0.45">
      <c r="A588" s="184"/>
      <c r="E588" s="123"/>
      <c r="F588" s="179"/>
      <c r="H588" s="179"/>
      <c r="I588" s="39" t="s">
        <v>943</v>
      </c>
      <c r="J588" s="34" t="s">
        <v>911</v>
      </c>
      <c r="M588" s="181"/>
    </row>
    <row r="589" spans="1:13" x14ac:dyDescent="0.45">
      <c r="A589" s="184"/>
      <c r="E589" s="123"/>
      <c r="F589" s="179"/>
      <c r="H589" s="179"/>
      <c r="I589" s="39" t="s">
        <v>944</v>
      </c>
      <c r="J589" s="34" t="s">
        <v>911</v>
      </c>
      <c r="M589" s="181"/>
    </row>
    <row r="590" spans="1:13" x14ac:dyDescent="0.45">
      <c r="A590" s="184"/>
      <c r="E590" s="123"/>
      <c r="F590" s="179"/>
      <c r="H590" s="179"/>
      <c r="I590" s="39" t="s">
        <v>945</v>
      </c>
      <c r="J590" s="34" t="s">
        <v>911</v>
      </c>
      <c r="M590" s="181"/>
    </row>
    <row r="591" spans="1:13" x14ac:dyDescent="0.45">
      <c r="A591" s="184"/>
      <c r="E591" s="123"/>
      <c r="F591" s="179"/>
      <c r="H591" s="179"/>
      <c r="I591" s="39" t="s">
        <v>946</v>
      </c>
      <c r="J591" s="34" t="s">
        <v>911</v>
      </c>
      <c r="M591" s="181"/>
    </row>
    <row r="592" spans="1:13" x14ac:dyDescent="0.45">
      <c r="A592" s="184"/>
      <c r="E592" s="123" t="s">
        <v>214</v>
      </c>
      <c r="F592" s="179"/>
      <c r="H592" s="179"/>
      <c r="I592" s="39" t="s">
        <v>947</v>
      </c>
      <c r="J592" s="34" t="s">
        <v>910</v>
      </c>
      <c r="M592" s="181"/>
    </row>
    <row r="593" spans="1:13" x14ac:dyDescent="0.45">
      <c r="A593" s="184"/>
      <c r="E593" s="123" t="s">
        <v>214</v>
      </c>
      <c r="F593" s="179"/>
      <c r="H593" s="179"/>
      <c r="I593" s="39" t="s">
        <v>948</v>
      </c>
      <c r="J593" s="34" t="s">
        <v>910</v>
      </c>
      <c r="M593" s="181"/>
    </row>
    <row r="594" spans="1:13" x14ac:dyDescent="0.45">
      <c r="A594" s="184"/>
      <c r="E594" s="123" t="s">
        <v>214</v>
      </c>
      <c r="F594" s="179"/>
      <c r="H594" s="179"/>
      <c r="I594" s="39" t="s">
        <v>327</v>
      </c>
      <c r="J594" s="34" t="s">
        <v>911</v>
      </c>
      <c r="M594" s="181"/>
    </row>
    <row r="595" spans="1:13" x14ac:dyDescent="0.45">
      <c r="A595" s="184"/>
      <c r="B595" s="121"/>
      <c r="C595" s="126"/>
      <c r="D595" s="129"/>
      <c r="E595" s="123" t="s">
        <v>1035</v>
      </c>
      <c r="F595" s="179"/>
      <c r="G595" s="123"/>
      <c r="H595" s="179"/>
      <c r="I595" s="39" t="s">
        <v>1046</v>
      </c>
      <c r="J595" s="123" t="s">
        <v>910</v>
      </c>
      <c r="K595" s="123">
        <v>-35</v>
      </c>
      <c r="L595" s="123"/>
      <c r="M595" s="181"/>
    </row>
    <row r="596" spans="1:13" x14ac:dyDescent="0.45">
      <c r="A596" s="184"/>
      <c r="B596" s="121"/>
      <c r="C596" s="126"/>
      <c r="D596" s="129"/>
      <c r="E596" s="123" t="s">
        <v>1036</v>
      </c>
      <c r="F596" s="179"/>
      <c r="G596" s="123"/>
      <c r="H596" s="179"/>
      <c r="I596" s="39" t="s">
        <v>1047</v>
      </c>
      <c r="J596" s="123" t="s">
        <v>910</v>
      </c>
      <c r="K596" s="123">
        <v>-40</v>
      </c>
      <c r="L596" s="123"/>
      <c r="M596" s="181"/>
    </row>
    <row r="597" spans="1:13" x14ac:dyDescent="0.45">
      <c r="A597" s="184"/>
      <c r="B597" s="121"/>
      <c r="C597" s="126"/>
      <c r="D597" s="129"/>
      <c r="E597" s="123" t="s">
        <v>1038</v>
      </c>
      <c r="F597" s="179"/>
      <c r="G597" s="123"/>
      <c r="H597" s="179"/>
      <c r="I597" s="39" t="s">
        <v>939</v>
      </c>
      <c r="J597" s="123" t="s">
        <v>910</v>
      </c>
      <c r="K597" s="123">
        <v>0</v>
      </c>
      <c r="L597" s="123"/>
      <c r="M597" s="181"/>
    </row>
    <row r="598" spans="1:13" x14ac:dyDescent="0.45">
      <c r="A598" s="184"/>
      <c r="B598" s="121"/>
      <c r="C598" s="126"/>
      <c r="D598" s="129"/>
      <c r="E598" s="123" t="s">
        <v>1037</v>
      </c>
      <c r="F598" s="179"/>
      <c r="G598" s="123"/>
      <c r="H598" s="179"/>
      <c r="I598" s="39" t="s">
        <v>940</v>
      </c>
      <c r="J598" s="123" t="s">
        <v>910</v>
      </c>
      <c r="K598" s="123">
        <v>-19</v>
      </c>
      <c r="L598" s="123"/>
      <c r="M598" s="181"/>
    </row>
    <row r="599" spans="1:13" x14ac:dyDescent="0.45">
      <c r="A599" s="184"/>
      <c r="B599" s="121"/>
      <c r="C599" s="126"/>
      <c r="D599" s="129"/>
      <c r="E599" s="123" t="s">
        <v>1039</v>
      </c>
      <c r="F599" s="179"/>
      <c r="G599" s="123"/>
      <c r="H599" s="179"/>
      <c r="I599" s="39" t="s">
        <v>795</v>
      </c>
      <c r="J599" s="123" t="s">
        <v>910</v>
      </c>
      <c r="K599" s="123">
        <v>58</v>
      </c>
      <c r="L599" s="123"/>
      <c r="M599" s="181"/>
    </row>
    <row r="600" spans="1:13" x14ac:dyDescent="0.45">
      <c r="A600" s="184"/>
      <c r="B600" s="121"/>
      <c r="C600" s="126"/>
      <c r="D600" s="129"/>
      <c r="E600" s="123" t="s">
        <v>1040</v>
      </c>
      <c r="F600" s="179"/>
      <c r="G600" s="123"/>
      <c r="H600" s="179"/>
      <c r="I600" s="39" t="s">
        <v>1048</v>
      </c>
      <c r="J600" s="123" t="s">
        <v>910</v>
      </c>
      <c r="K600" s="123">
        <v>48</v>
      </c>
      <c r="L600" s="123"/>
      <c r="M600" s="181"/>
    </row>
    <row r="601" spans="1:13" x14ac:dyDescent="0.45">
      <c r="A601" s="184"/>
      <c r="B601" s="121"/>
      <c r="C601" s="126"/>
      <c r="D601" s="129"/>
      <c r="E601" s="123" t="s">
        <v>1041</v>
      </c>
      <c r="F601" s="179"/>
      <c r="G601" s="123"/>
      <c r="H601" s="179"/>
      <c r="I601" s="39" t="s">
        <v>1049</v>
      </c>
      <c r="J601" s="123" t="s">
        <v>910</v>
      </c>
      <c r="K601" s="123">
        <v>62</v>
      </c>
      <c r="L601" s="123"/>
      <c r="M601" s="181"/>
    </row>
    <row r="602" spans="1:13" x14ac:dyDescent="0.45">
      <c r="A602" s="184"/>
      <c r="B602" s="121"/>
      <c r="C602" s="126"/>
      <c r="D602" s="129"/>
      <c r="E602" s="123" t="s">
        <v>1042</v>
      </c>
      <c r="F602" s="179"/>
      <c r="G602" s="123"/>
      <c r="H602" s="179"/>
      <c r="I602" s="39" t="s">
        <v>1050</v>
      </c>
      <c r="J602" s="123" t="s">
        <v>910</v>
      </c>
      <c r="K602" s="123">
        <v>-6</v>
      </c>
      <c r="L602" s="123"/>
      <c r="M602" s="181"/>
    </row>
    <row r="603" spans="1:13" x14ac:dyDescent="0.45">
      <c r="A603" s="184"/>
      <c r="B603" s="121"/>
      <c r="C603" s="126"/>
      <c r="D603" s="129"/>
      <c r="E603" s="123" t="s">
        <v>1043</v>
      </c>
      <c r="F603" s="179"/>
      <c r="G603" s="123"/>
      <c r="H603" s="179"/>
      <c r="I603" s="39" t="s">
        <v>1046</v>
      </c>
      <c r="J603" s="123" t="s">
        <v>910</v>
      </c>
      <c r="K603" s="123">
        <v>-20</v>
      </c>
      <c r="L603" s="123"/>
      <c r="M603" s="181"/>
    </row>
    <row r="604" spans="1:13" x14ac:dyDescent="0.45">
      <c r="A604" s="184"/>
      <c r="B604" s="121"/>
      <c r="C604" s="126"/>
      <c r="D604" s="129"/>
      <c r="E604" s="123" t="s">
        <v>1044</v>
      </c>
      <c r="F604" s="179"/>
      <c r="G604" s="123"/>
      <c r="H604" s="179"/>
      <c r="I604" s="39" t="s">
        <v>1051</v>
      </c>
      <c r="J604" s="123" t="s">
        <v>910</v>
      </c>
      <c r="K604" s="123">
        <v>83</v>
      </c>
      <c r="L604" s="123"/>
      <c r="M604" s="181"/>
    </row>
    <row r="605" spans="1:13" x14ac:dyDescent="0.45">
      <c r="A605" s="184"/>
      <c r="B605" s="121"/>
      <c r="C605" s="126"/>
      <c r="D605" s="129"/>
      <c r="E605" s="123" t="s">
        <v>1045</v>
      </c>
      <c r="F605" s="179"/>
      <c r="G605" s="123"/>
      <c r="H605" s="179"/>
      <c r="I605" s="39" t="s">
        <v>1052</v>
      </c>
      <c r="J605" s="123" t="s">
        <v>910</v>
      </c>
      <c r="K605" s="123">
        <v>101</v>
      </c>
      <c r="L605" s="123"/>
      <c r="M605" s="181"/>
    </row>
    <row r="606" spans="1:13" ht="28.5" x14ac:dyDescent="0.45">
      <c r="A606" s="37" t="s">
        <v>932</v>
      </c>
      <c r="E606" s="123"/>
      <c r="F606" s="179"/>
      <c r="H606" s="179"/>
      <c r="I606" s="39" t="s">
        <v>949</v>
      </c>
      <c r="J606" s="34" t="s">
        <v>910</v>
      </c>
      <c r="M606" s="181"/>
    </row>
    <row r="607" spans="1:13" ht="28.5" x14ac:dyDescent="0.45">
      <c r="A607" s="37" t="s">
        <v>933</v>
      </c>
      <c r="B607" s="54" t="s">
        <v>934</v>
      </c>
      <c r="E607" s="123"/>
      <c r="F607" s="179"/>
      <c r="H607" s="179"/>
      <c r="I607" s="39" t="s">
        <v>950</v>
      </c>
      <c r="J607" s="34" t="s">
        <v>908</v>
      </c>
      <c r="M607" s="181"/>
    </row>
    <row r="608" spans="1:13" ht="28.5" customHeight="1" x14ac:dyDescent="0.45">
      <c r="A608" s="184" t="s">
        <v>957</v>
      </c>
      <c r="B608" s="187" t="s">
        <v>953</v>
      </c>
      <c r="E608" s="123"/>
      <c r="F608" s="179" t="s">
        <v>952</v>
      </c>
      <c r="H608" s="179">
        <v>7</v>
      </c>
      <c r="I608" s="39" t="s">
        <v>958</v>
      </c>
      <c r="J608" s="34" t="s">
        <v>910</v>
      </c>
      <c r="M608" s="181"/>
    </row>
    <row r="609" spans="1:13" ht="28.5" x14ac:dyDescent="0.45">
      <c r="A609" s="184"/>
      <c r="B609" s="187"/>
      <c r="E609" s="123"/>
      <c r="F609" s="179"/>
      <c r="H609" s="179"/>
      <c r="I609" s="39" t="s">
        <v>959</v>
      </c>
      <c r="J609" s="34" t="s">
        <v>908</v>
      </c>
      <c r="M609" s="181"/>
    </row>
    <row r="610" spans="1:13" ht="28.5" x14ac:dyDescent="0.45">
      <c r="A610" s="184"/>
      <c r="B610" s="187"/>
      <c r="E610" s="123"/>
      <c r="F610" s="179"/>
      <c r="H610" s="179"/>
      <c r="I610" s="39" t="s">
        <v>960</v>
      </c>
      <c r="J610" s="34" t="s">
        <v>908</v>
      </c>
      <c r="M610" s="181"/>
    </row>
    <row r="611" spans="1:13" ht="28.5" x14ac:dyDescent="0.45">
      <c r="A611" s="184"/>
      <c r="B611" s="187"/>
      <c r="C611" s="126"/>
      <c r="D611" s="129"/>
      <c r="E611" s="123" t="s">
        <v>1053</v>
      </c>
      <c r="F611" s="179"/>
      <c r="G611" s="123"/>
      <c r="H611" s="179"/>
      <c r="I611" s="39" t="s">
        <v>1054</v>
      </c>
      <c r="J611" s="123" t="s">
        <v>908</v>
      </c>
      <c r="K611" s="123">
        <v>60</v>
      </c>
      <c r="L611" s="123"/>
      <c r="M611" s="181"/>
    </row>
    <row r="612" spans="1:13" x14ac:dyDescent="0.45">
      <c r="A612" s="184" t="s">
        <v>956</v>
      </c>
      <c r="B612" s="187" t="s">
        <v>954</v>
      </c>
      <c r="E612" s="123"/>
      <c r="F612" s="179"/>
      <c r="H612" s="179"/>
      <c r="I612" s="39" t="s">
        <v>961</v>
      </c>
      <c r="J612" s="34" t="s">
        <v>910</v>
      </c>
      <c r="M612" s="181"/>
    </row>
    <row r="613" spans="1:13" ht="28.5" x14ac:dyDescent="0.45">
      <c r="A613" s="184"/>
      <c r="B613" s="187"/>
      <c r="E613" s="123"/>
      <c r="F613" s="179"/>
      <c r="H613" s="179"/>
      <c r="I613" s="39" t="s">
        <v>794</v>
      </c>
      <c r="J613" s="34" t="s">
        <v>908</v>
      </c>
      <c r="M613" s="181"/>
    </row>
    <row r="614" spans="1:13" x14ac:dyDescent="0.45">
      <c r="A614" s="184"/>
      <c r="B614" s="187"/>
      <c r="E614" s="123"/>
      <c r="F614" s="179"/>
      <c r="H614" s="179"/>
      <c r="I614" s="39" t="s">
        <v>331</v>
      </c>
      <c r="J614" s="34" t="s">
        <v>911</v>
      </c>
      <c r="M614" s="181"/>
    </row>
    <row r="615" spans="1:13" ht="28.5" x14ac:dyDescent="0.45">
      <c r="A615" s="37" t="s">
        <v>955</v>
      </c>
      <c r="B615" s="54" t="s">
        <v>953</v>
      </c>
      <c r="E615" s="123"/>
      <c r="F615" s="179"/>
      <c r="H615" s="179"/>
      <c r="I615" s="39" t="s">
        <v>924</v>
      </c>
      <c r="J615" s="34" t="s">
        <v>908</v>
      </c>
      <c r="M615" s="181"/>
    </row>
    <row r="616" spans="1:13" ht="42.75" customHeight="1" x14ac:dyDescent="0.45">
      <c r="A616" s="184" t="s">
        <v>962</v>
      </c>
      <c r="B616" s="187" t="s">
        <v>895</v>
      </c>
      <c r="E616" s="34" t="s">
        <v>214</v>
      </c>
      <c r="F616" s="179" t="s">
        <v>885</v>
      </c>
      <c r="G616" s="179" t="s">
        <v>761</v>
      </c>
      <c r="H616" s="179">
        <v>7</v>
      </c>
      <c r="I616" s="39" t="s">
        <v>965</v>
      </c>
      <c r="J616" s="34" t="s">
        <v>912</v>
      </c>
      <c r="M616" s="181"/>
    </row>
    <row r="617" spans="1:13" ht="28.5" x14ac:dyDescent="0.45">
      <c r="A617" s="184"/>
      <c r="B617" s="187"/>
      <c r="E617" s="34" t="s">
        <v>963</v>
      </c>
      <c r="F617" s="179"/>
      <c r="G617" s="179"/>
      <c r="H617" s="179"/>
      <c r="I617" s="39" t="s">
        <v>783</v>
      </c>
      <c r="J617" s="34" t="s">
        <v>912</v>
      </c>
      <c r="M617" s="181"/>
    </row>
    <row r="618" spans="1:13" ht="42.75" x14ac:dyDescent="0.45">
      <c r="A618" s="37" t="s">
        <v>918</v>
      </c>
      <c r="B618" s="187" t="s">
        <v>914</v>
      </c>
      <c r="F618" s="34" t="s">
        <v>913</v>
      </c>
      <c r="G618" s="179"/>
      <c r="H618" s="179"/>
      <c r="I618" s="39" t="s">
        <v>966</v>
      </c>
      <c r="J618" s="34" t="s">
        <v>908</v>
      </c>
      <c r="M618" s="181"/>
    </row>
    <row r="619" spans="1:13" ht="42.75" customHeight="1" x14ac:dyDescent="0.45">
      <c r="A619" s="184" t="s">
        <v>931</v>
      </c>
      <c r="B619" s="187"/>
      <c r="F619" s="179" t="s">
        <v>929</v>
      </c>
      <c r="G619" s="179"/>
      <c r="H619" s="179"/>
      <c r="I619" s="39" t="s">
        <v>967</v>
      </c>
      <c r="J619" s="34" t="s">
        <v>910</v>
      </c>
      <c r="M619" s="181"/>
    </row>
    <row r="620" spans="1:13" ht="28.5" x14ac:dyDescent="0.45">
      <c r="A620" s="184"/>
      <c r="B620" s="187"/>
      <c r="F620" s="179"/>
      <c r="G620" s="179"/>
      <c r="H620" s="179"/>
      <c r="I620" s="39" t="s">
        <v>968</v>
      </c>
      <c r="J620" s="34" t="s">
        <v>908</v>
      </c>
      <c r="M620" s="181"/>
    </row>
    <row r="621" spans="1:13" ht="28.5" x14ac:dyDescent="0.45">
      <c r="A621" s="37" t="s">
        <v>933</v>
      </c>
      <c r="B621" s="54" t="s">
        <v>964</v>
      </c>
      <c r="F621" s="179"/>
      <c r="G621" s="179"/>
      <c r="H621" s="179"/>
      <c r="I621" s="39" t="s">
        <v>969</v>
      </c>
      <c r="J621" s="34" t="s">
        <v>908</v>
      </c>
      <c r="M621" s="181"/>
    </row>
    <row r="622" spans="1:13" ht="28.5" x14ac:dyDescent="0.45">
      <c r="A622" s="37" t="s">
        <v>918</v>
      </c>
      <c r="B622" s="54" t="s">
        <v>887</v>
      </c>
      <c r="C622" s="167" t="s">
        <v>1090</v>
      </c>
      <c r="F622" s="179"/>
      <c r="G622" s="179"/>
      <c r="H622" s="179"/>
      <c r="I622" s="39" t="s">
        <v>970</v>
      </c>
      <c r="J622" s="34" t="s">
        <v>908</v>
      </c>
      <c r="M622" s="181"/>
    </row>
    <row r="623" spans="1:13" ht="28.5" x14ac:dyDescent="0.45">
      <c r="A623" s="37" t="s">
        <v>957</v>
      </c>
      <c r="B623" s="54" t="s">
        <v>953</v>
      </c>
      <c r="F623" s="34" t="s">
        <v>952</v>
      </c>
      <c r="G623" s="179"/>
      <c r="H623" s="179"/>
      <c r="I623" s="39" t="s">
        <v>824</v>
      </c>
      <c r="J623" s="34" t="s">
        <v>908</v>
      </c>
      <c r="M623" s="181"/>
    </row>
    <row r="624" spans="1:13" x14ac:dyDescent="0.45">
      <c r="I624" s="117" t="s">
        <v>224</v>
      </c>
      <c r="J624" s="81"/>
      <c r="K624" s="81"/>
      <c r="L624" s="81"/>
    </row>
    <row r="625" spans="1:13" x14ac:dyDescent="0.45">
      <c r="A625" s="183" t="s">
        <v>1091</v>
      </c>
      <c r="B625" s="188" t="s">
        <v>1092</v>
      </c>
      <c r="C625" s="140"/>
      <c r="D625" s="145"/>
      <c r="E625" s="139"/>
      <c r="F625" s="139"/>
      <c r="G625" s="182" t="s">
        <v>316</v>
      </c>
      <c r="H625" s="182">
        <v>6.7</v>
      </c>
      <c r="I625" s="147" t="s">
        <v>1097</v>
      </c>
      <c r="J625" s="139"/>
      <c r="K625" s="139"/>
      <c r="L625" s="144"/>
      <c r="M625" s="181">
        <v>86</v>
      </c>
    </row>
    <row r="626" spans="1:13" x14ac:dyDescent="0.45">
      <c r="A626" s="184"/>
      <c r="B626" s="187"/>
      <c r="C626" s="143"/>
      <c r="D626" s="146"/>
      <c r="E626" s="136" t="s">
        <v>1093</v>
      </c>
      <c r="F626" s="136"/>
      <c r="G626" s="179"/>
      <c r="H626" s="179"/>
      <c r="I626" s="39" t="s">
        <v>1098</v>
      </c>
      <c r="J626" s="136"/>
      <c r="K626" s="136"/>
      <c r="L626" s="137"/>
      <c r="M626" s="181"/>
    </row>
    <row r="627" spans="1:13" x14ac:dyDescent="0.45">
      <c r="A627" s="184"/>
      <c r="B627" s="187"/>
      <c r="C627" s="143"/>
      <c r="D627" s="146"/>
      <c r="E627" s="136" t="s">
        <v>1094</v>
      </c>
      <c r="F627" s="136"/>
      <c r="G627" s="179"/>
      <c r="H627" s="179"/>
      <c r="I627" s="39" t="s">
        <v>1099</v>
      </c>
      <c r="J627" s="136"/>
      <c r="K627" s="136"/>
      <c r="L627" s="137"/>
      <c r="M627" s="181"/>
    </row>
    <row r="628" spans="1:13" x14ac:dyDescent="0.45">
      <c r="A628" s="184"/>
      <c r="B628" s="187"/>
      <c r="C628" s="143"/>
      <c r="D628" s="146"/>
      <c r="E628" s="136" t="s">
        <v>1095</v>
      </c>
      <c r="F628" s="136"/>
      <c r="G628" s="179"/>
      <c r="H628" s="179"/>
      <c r="I628" s="39" t="s">
        <v>1100</v>
      </c>
      <c r="J628" s="136"/>
      <c r="K628" s="136"/>
      <c r="L628" s="137"/>
      <c r="M628" s="181"/>
    </row>
    <row r="629" spans="1:13" x14ac:dyDescent="0.45">
      <c r="A629" s="185"/>
      <c r="B629" s="189"/>
      <c r="C629" s="141"/>
      <c r="D629" s="72"/>
      <c r="E629" s="142" t="s">
        <v>1096</v>
      </c>
      <c r="F629" s="142"/>
      <c r="G629" s="180"/>
      <c r="H629" s="180"/>
      <c r="I629" s="148" t="s">
        <v>1101</v>
      </c>
      <c r="J629" s="142"/>
      <c r="K629" s="142"/>
      <c r="L629" s="138"/>
      <c r="M629" s="181"/>
    </row>
    <row r="630" spans="1:13" x14ac:dyDescent="0.45">
      <c r="I630" s="117" t="s">
        <v>647</v>
      </c>
      <c r="J630" s="81"/>
      <c r="K630" s="81"/>
      <c r="L630" s="81"/>
    </row>
    <row r="631" spans="1:13" ht="28.5" customHeight="1" x14ac:dyDescent="0.45">
      <c r="A631" s="183" t="s">
        <v>1102</v>
      </c>
      <c r="B631" s="188" t="s">
        <v>1103</v>
      </c>
      <c r="C631" s="140"/>
      <c r="D631" s="145" t="s">
        <v>1104</v>
      </c>
      <c r="E631" s="182" t="s">
        <v>1107</v>
      </c>
      <c r="F631" s="139"/>
      <c r="G631" s="139"/>
      <c r="H631" s="182">
        <v>4.5</v>
      </c>
      <c r="I631" s="147" t="s">
        <v>1108</v>
      </c>
      <c r="J631" s="139" t="s">
        <v>1111</v>
      </c>
      <c r="K631" s="139"/>
      <c r="L631" s="214" t="s">
        <v>1128</v>
      </c>
      <c r="M631" s="181">
        <v>87</v>
      </c>
    </row>
    <row r="632" spans="1:13" x14ac:dyDescent="0.45">
      <c r="A632" s="184"/>
      <c r="B632" s="187"/>
      <c r="C632" s="143"/>
      <c r="D632" s="146" t="s">
        <v>1105</v>
      </c>
      <c r="E632" s="179"/>
      <c r="F632" s="136"/>
      <c r="G632" s="136"/>
      <c r="H632" s="179"/>
      <c r="I632" s="39" t="s">
        <v>1109</v>
      </c>
      <c r="J632" s="136" t="s">
        <v>1111</v>
      </c>
      <c r="K632" s="136"/>
      <c r="L632" s="181"/>
      <c r="M632" s="181"/>
    </row>
    <row r="633" spans="1:13" x14ac:dyDescent="0.45">
      <c r="A633" s="184"/>
      <c r="B633" s="187"/>
      <c r="C633" s="143"/>
      <c r="D633" s="146" t="s">
        <v>1106</v>
      </c>
      <c r="E633" s="179"/>
      <c r="F633" s="136"/>
      <c r="G633" s="136"/>
      <c r="H633" s="179"/>
      <c r="I633" s="39" t="s">
        <v>1110</v>
      </c>
      <c r="J633" s="136" t="s">
        <v>1111</v>
      </c>
      <c r="K633" s="136"/>
      <c r="L633" s="181"/>
      <c r="M633" s="181"/>
    </row>
    <row r="634" spans="1:13" x14ac:dyDescent="0.45">
      <c r="A634" s="184"/>
      <c r="B634" s="187"/>
      <c r="C634" s="143"/>
      <c r="D634" s="146" t="s">
        <v>1104</v>
      </c>
      <c r="E634" s="179" t="s">
        <v>1107</v>
      </c>
      <c r="F634" s="136"/>
      <c r="G634" s="136"/>
      <c r="H634" s="179"/>
      <c r="I634" s="39" t="s">
        <v>1113</v>
      </c>
      <c r="J634" s="179" t="s">
        <v>1129</v>
      </c>
      <c r="K634" s="136"/>
      <c r="L634" s="137"/>
      <c r="M634" s="181"/>
    </row>
    <row r="635" spans="1:13" x14ac:dyDescent="0.45">
      <c r="A635" s="184"/>
      <c r="B635" s="187"/>
      <c r="C635" s="143"/>
      <c r="D635" s="146" t="s">
        <v>1105</v>
      </c>
      <c r="E635" s="179"/>
      <c r="F635" s="136"/>
      <c r="G635" s="136"/>
      <c r="H635" s="179"/>
      <c r="I635" s="39" t="s">
        <v>1114</v>
      </c>
      <c r="J635" s="179"/>
      <c r="K635" s="136"/>
      <c r="L635" s="137"/>
      <c r="M635" s="181"/>
    </row>
    <row r="636" spans="1:13" x14ac:dyDescent="0.45">
      <c r="A636" s="184"/>
      <c r="B636" s="187"/>
      <c r="C636" s="143"/>
      <c r="D636" s="146" t="s">
        <v>1112</v>
      </c>
      <c r="E636" s="179"/>
      <c r="F636" s="136"/>
      <c r="G636" s="136"/>
      <c r="H636" s="179"/>
      <c r="I636" s="39" t="s">
        <v>1115</v>
      </c>
      <c r="J636" s="179"/>
      <c r="K636" s="136"/>
      <c r="L636" s="137"/>
      <c r="M636" s="181"/>
    </row>
    <row r="637" spans="1:13" x14ac:dyDescent="0.45">
      <c r="A637" s="184"/>
      <c r="B637" s="187"/>
      <c r="C637" s="143"/>
      <c r="D637" s="146" t="s">
        <v>1104</v>
      </c>
      <c r="E637" s="179" t="s">
        <v>1116</v>
      </c>
      <c r="F637" s="136"/>
      <c r="G637" s="136"/>
      <c r="H637" s="179"/>
      <c r="I637" s="39" t="s">
        <v>1117</v>
      </c>
      <c r="J637" s="179"/>
      <c r="K637" s="136"/>
      <c r="L637" s="137"/>
      <c r="M637" s="181"/>
    </row>
    <row r="638" spans="1:13" x14ac:dyDescent="0.45">
      <c r="A638" s="184"/>
      <c r="B638" s="187"/>
      <c r="C638" s="143"/>
      <c r="D638" s="146" t="s">
        <v>1105</v>
      </c>
      <c r="E638" s="179"/>
      <c r="F638" s="136"/>
      <c r="G638" s="136"/>
      <c r="H638" s="179"/>
      <c r="I638" s="39" t="s">
        <v>1118</v>
      </c>
      <c r="J638" s="179"/>
      <c r="K638" s="136"/>
      <c r="L638" s="137"/>
      <c r="M638" s="181"/>
    </row>
    <row r="639" spans="1:13" x14ac:dyDescent="0.45">
      <c r="A639" s="184"/>
      <c r="B639" s="187"/>
      <c r="C639" s="143"/>
      <c r="D639" s="146" t="s">
        <v>1112</v>
      </c>
      <c r="E639" s="179"/>
      <c r="F639" s="136"/>
      <c r="G639" s="136"/>
      <c r="H639" s="179"/>
      <c r="I639" s="39" t="s">
        <v>1119</v>
      </c>
      <c r="J639" s="179"/>
      <c r="K639" s="136"/>
      <c r="L639" s="137"/>
      <c r="M639" s="181"/>
    </row>
    <row r="640" spans="1:13" x14ac:dyDescent="0.45">
      <c r="A640" s="184"/>
      <c r="B640" s="187"/>
      <c r="C640" s="143"/>
      <c r="D640" s="146" t="s">
        <v>1104</v>
      </c>
      <c r="E640" s="179" t="s">
        <v>1120</v>
      </c>
      <c r="F640" s="136"/>
      <c r="G640" s="136"/>
      <c r="H640" s="179"/>
      <c r="I640" s="39" t="s">
        <v>1121</v>
      </c>
      <c r="J640" s="179"/>
      <c r="K640" s="136"/>
      <c r="L640" s="137"/>
      <c r="M640" s="181"/>
    </row>
    <row r="641" spans="1:13" x14ac:dyDescent="0.45">
      <c r="A641" s="184"/>
      <c r="B641" s="187"/>
      <c r="C641" s="143"/>
      <c r="D641" s="146" t="s">
        <v>1105</v>
      </c>
      <c r="E641" s="179"/>
      <c r="F641" s="136"/>
      <c r="G641" s="136"/>
      <c r="H641" s="179"/>
      <c r="I641" s="39" t="s">
        <v>1122</v>
      </c>
      <c r="J641" s="179"/>
      <c r="K641" s="136"/>
      <c r="L641" s="137"/>
      <c r="M641" s="181"/>
    </row>
    <row r="642" spans="1:13" x14ac:dyDescent="0.45">
      <c r="A642" s="184"/>
      <c r="B642" s="187"/>
      <c r="C642" s="143"/>
      <c r="D642" s="146" t="s">
        <v>1104</v>
      </c>
      <c r="E642" s="136" t="s">
        <v>1123</v>
      </c>
      <c r="F642" s="136"/>
      <c r="G642" s="136"/>
      <c r="H642" s="179"/>
      <c r="I642" s="39" t="s">
        <v>1124</v>
      </c>
      <c r="J642" s="179"/>
      <c r="K642" s="136"/>
      <c r="L642" s="137"/>
      <c r="M642" s="181"/>
    </row>
    <row r="643" spans="1:13" x14ac:dyDescent="0.45">
      <c r="A643" s="184"/>
      <c r="B643" s="187"/>
      <c r="C643" s="143"/>
      <c r="D643" s="146" t="s">
        <v>1104</v>
      </c>
      <c r="E643" s="179" t="s">
        <v>1125</v>
      </c>
      <c r="F643" s="136"/>
      <c r="G643" s="136"/>
      <c r="H643" s="179"/>
      <c r="I643" s="39" t="s">
        <v>1126</v>
      </c>
      <c r="J643" s="179"/>
      <c r="K643" s="136"/>
      <c r="L643" s="137"/>
      <c r="M643" s="181"/>
    </row>
    <row r="644" spans="1:13" x14ac:dyDescent="0.45">
      <c r="A644" s="185"/>
      <c r="B644" s="189"/>
      <c r="C644" s="141"/>
      <c r="D644" s="72" t="s">
        <v>1105</v>
      </c>
      <c r="E644" s="180"/>
      <c r="F644" s="142"/>
      <c r="G644" s="142"/>
      <c r="H644" s="180"/>
      <c r="I644" s="148" t="s">
        <v>1127</v>
      </c>
      <c r="J644" s="180"/>
      <c r="K644" s="142"/>
      <c r="L644" s="138"/>
      <c r="M644" s="181"/>
    </row>
    <row r="645" spans="1:13" x14ac:dyDescent="0.45">
      <c r="I645" s="117" t="s">
        <v>224</v>
      </c>
      <c r="J645" s="81"/>
      <c r="K645" s="81"/>
      <c r="L645" s="81"/>
    </row>
    <row r="646" spans="1:13" x14ac:dyDescent="0.45">
      <c r="A646" s="183" t="s">
        <v>1130</v>
      </c>
      <c r="B646" s="188" t="s">
        <v>1131</v>
      </c>
      <c r="C646" s="169" t="s">
        <v>1132</v>
      </c>
      <c r="D646" s="145"/>
      <c r="E646" s="182" t="s">
        <v>214</v>
      </c>
      <c r="F646" s="139"/>
      <c r="G646" s="139"/>
      <c r="H646" s="139"/>
      <c r="I646" s="147" t="s">
        <v>1133</v>
      </c>
      <c r="J646" s="139"/>
      <c r="K646" s="139"/>
      <c r="L646" s="144"/>
      <c r="M646" s="181">
        <v>89</v>
      </c>
    </row>
    <row r="647" spans="1:13" x14ac:dyDescent="0.45">
      <c r="A647" s="184"/>
      <c r="B647" s="187"/>
      <c r="C647" s="143"/>
      <c r="D647" s="146"/>
      <c r="E647" s="179"/>
      <c r="F647" s="136"/>
      <c r="G647" s="136"/>
      <c r="H647" s="136"/>
      <c r="I647" s="39" t="s">
        <v>1134</v>
      </c>
      <c r="J647" s="136"/>
      <c r="K647" s="136"/>
      <c r="L647" s="137"/>
      <c r="M647" s="181"/>
    </row>
    <row r="648" spans="1:13" x14ac:dyDescent="0.45">
      <c r="A648" s="184"/>
      <c r="B648" s="187"/>
      <c r="C648" s="143"/>
      <c r="D648" s="146"/>
      <c r="E648" s="179"/>
      <c r="F648" s="136"/>
      <c r="G648" s="136"/>
      <c r="H648" s="136"/>
      <c r="I648" s="39" t="s">
        <v>1135</v>
      </c>
      <c r="J648" s="136"/>
      <c r="K648" s="136"/>
      <c r="L648" s="137"/>
      <c r="M648" s="181"/>
    </row>
    <row r="649" spans="1:13" x14ac:dyDescent="0.45">
      <c r="A649" s="184"/>
      <c r="B649" s="187"/>
      <c r="C649" s="143"/>
      <c r="D649" s="146"/>
      <c r="E649" s="136" t="s">
        <v>1136</v>
      </c>
      <c r="F649" s="136"/>
      <c r="G649" s="136"/>
      <c r="H649" s="136"/>
      <c r="I649" s="39" t="s">
        <v>1137</v>
      </c>
      <c r="J649" s="136"/>
      <c r="K649" s="136"/>
      <c r="L649" s="137"/>
      <c r="M649" s="181"/>
    </row>
    <row r="650" spans="1:13" x14ac:dyDescent="0.45">
      <c r="A650" s="184"/>
      <c r="B650" s="187"/>
      <c r="C650" s="143"/>
      <c r="D650" s="146"/>
      <c r="E650" s="136" t="s">
        <v>1145</v>
      </c>
      <c r="F650" s="136"/>
      <c r="G650" s="136"/>
      <c r="H650" s="136"/>
      <c r="I650" s="39" t="s">
        <v>1138</v>
      </c>
      <c r="J650" s="136"/>
      <c r="K650" s="136"/>
      <c r="L650" s="137"/>
      <c r="M650" s="181"/>
    </row>
    <row r="651" spans="1:13" x14ac:dyDescent="0.45">
      <c r="A651" s="184"/>
      <c r="B651" s="187"/>
      <c r="C651" s="143"/>
      <c r="D651" s="146"/>
      <c r="E651" s="136" t="s">
        <v>1146</v>
      </c>
      <c r="F651" s="136"/>
      <c r="G651" s="136"/>
      <c r="H651" s="136"/>
      <c r="I651" s="39" t="s">
        <v>1139</v>
      </c>
      <c r="J651" s="136"/>
      <c r="K651" s="136"/>
      <c r="L651" s="137"/>
      <c r="M651" s="181"/>
    </row>
    <row r="652" spans="1:13" x14ac:dyDescent="0.45">
      <c r="A652" s="184"/>
      <c r="B652" s="187"/>
      <c r="C652" s="143"/>
      <c r="D652" s="146"/>
      <c r="E652" s="136" t="s">
        <v>799</v>
      </c>
      <c r="F652" s="136"/>
      <c r="G652" s="136"/>
      <c r="H652" s="136"/>
      <c r="I652" s="39" t="s">
        <v>1140</v>
      </c>
      <c r="J652" s="136"/>
      <c r="K652" s="136"/>
      <c r="L652" s="137"/>
      <c r="M652" s="181"/>
    </row>
    <row r="653" spans="1:13" x14ac:dyDescent="0.45">
      <c r="A653" s="184"/>
      <c r="B653" s="187"/>
      <c r="C653" s="143"/>
      <c r="D653" s="146"/>
      <c r="E653" s="136" t="s">
        <v>800</v>
      </c>
      <c r="F653" s="136"/>
      <c r="G653" s="136"/>
      <c r="H653" s="136"/>
      <c r="I653" s="39" t="s">
        <v>1141</v>
      </c>
      <c r="J653" s="136"/>
      <c r="K653" s="136"/>
      <c r="L653" s="137"/>
      <c r="M653" s="181"/>
    </row>
    <row r="654" spans="1:13" x14ac:dyDescent="0.45">
      <c r="A654" s="184"/>
      <c r="B654" s="187"/>
      <c r="C654" s="143"/>
      <c r="D654" s="146"/>
      <c r="E654" s="136" t="s">
        <v>801</v>
      </c>
      <c r="F654" s="136"/>
      <c r="G654" s="136"/>
      <c r="H654" s="136"/>
      <c r="I654" s="39" t="s">
        <v>1142</v>
      </c>
      <c r="J654" s="136"/>
      <c r="K654" s="136"/>
      <c r="L654" s="137"/>
      <c r="M654" s="181"/>
    </row>
    <row r="655" spans="1:13" x14ac:dyDescent="0.45">
      <c r="A655" s="184"/>
      <c r="B655" s="187"/>
      <c r="C655" s="143"/>
      <c r="D655" s="146"/>
      <c r="E655" s="136" t="s">
        <v>1147</v>
      </c>
      <c r="F655" s="136"/>
      <c r="G655" s="136"/>
      <c r="H655" s="136"/>
      <c r="I655" s="39" t="s">
        <v>1143</v>
      </c>
      <c r="J655" s="136"/>
      <c r="K655" s="136"/>
      <c r="L655" s="137"/>
      <c r="M655" s="181"/>
    </row>
    <row r="656" spans="1:13" x14ac:dyDescent="0.45">
      <c r="A656" s="185"/>
      <c r="B656" s="189"/>
      <c r="C656" s="141"/>
      <c r="D656" s="72"/>
      <c r="E656" s="142" t="s">
        <v>1148</v>
      </c>
      <c r="F656" s="142"/>
      <c r="G656" s="142"/>
      <c r="H656" s="142"/>
      <c r="I656" s="148" t="s">
        <v>1144</v>
      </c>
      <c r="J656" s="142"/>
      <c r="K656" s="142"/>
      <c r="L656" s="138"/>
      <c r="M656" s="181"/>
    </row>
    <row r="657" spans="1:13" x14ac:dyDescent="0.45">
      <c r="I657" s="117" t="s">
        <v>271</v>
      </c>
      <c r="J657" s="81"/>
      <c r="K657" s="81"/>
      <c r="L657" s="81"/>
    </row>
    <row r="658" spans="1:13" ht="57" customHeight="1" x14ac:dyDescent="0.45">
      <c r="A658" s="183" t="s">
        <v>1149</v>
      </c>
      <c r="B658" s="155"/>
      <c r="C658" s="163"/>
      <c r="D658" s="160"/>
      <c r="E658" s="153"/>
      <c r="F658" s="153"/>
      <c r="G658" s="153" t="s">
        <v>1150</v>
      </c>
      <c r="H658" s="153">
        <v>7.4</v>
      </c>
      <c r="I658" s="164" t="s">
        <v>1000</v>
      </c>
      <c r="J658" s="182" t="s">
        <v>911</v>
      </c>
      <c r="K658" s="153"/>
      <c r="L658" s="166"/>
      <c r="M658" s="181">
        <v>93</v>
      </c>
    </row>
    <row r="659" spans="1:13" ht="28.5" x14ac:dyDescent="0.45">
      <c r="A659" s="184"/>
      <c r="B659" s="151"/>
      <c r="C659" s="159"/>
      <c r="D659" s="161"/>
      <c r="E659" s="152"/>
      <c r="F659" s="152"/>
      <c r="G659" s="152" t="s">
        <v>1152</v>
      </c>
      <c r="H659" s="152" t="s">
        <v>1151</v>
      </c>
      <c r="I659" s="39" t="s">
        <v>905</v>
      </c>
      <c r="J659" s="179"/>
      <c r="K659" s="152"/>
      <c r="L659" s="150"/>
      <c r="M659" s="181"/>
    </row>
    <row r="660" spans="1:13" x14ac:dyDescent="0.45">
      <c r="A660" s="184"/>
      <c r="B660" s="151"/>
      <c r="C660" s="159"/>
      <c r="D660" s="161"/>
      <c r="E660" s="152"/>
      <c r="F660" s="152"/>
      <c r="G660" s="179" t="s">
        <v>761</v>
      </c>
      <c r="H660" s="152">
        <v>7.4</v>
      </c>
      <c r="I660" s="39" t="s">
        <v>935</v>
      </c>
      <c r="J660" s="179"/>
      <c r="K660" s="152"/>
      <c r="L660" s="150"/>
      <c r="M660" s="181"/>
    </row>
    <row r="661" spans="1:13" ht="28.5" x14ac:dyDescent="0.45">
      <c r="A661" s="184"/>
      <c r="B661" s="151"/>
      <c r="C661" s="159"/>
      <c r="D661" s="161"/>
      <c r="E661" s="152"/>
      <c r="F661" s="152"/>
      <c r="G661" s="179"/>
      <c r="H661" s="152" t="s">
        <v>1151</v>
      </c>
      <c r="I661" s="39" t="s">
        <v>1153</v>
      </c>
      <c r="J661" s="179"/>
      <c r="K661" s="152"/>
      <c r="L661" s="150"/>
      <c r="M661" s="181"/>
    </row>
    <row r="662" spans="1:13" x14ac:dyDescent="0.45">
      <c r="A662" s="184"/>
      <c r="B662" s="151"/>
      <c r="C662" s="159"/>
      <c r="D662" s="161"/>
      <c r="E662" s="152"/>
      <c r="F662" s="152"/>
      <c r="G662" s="179" t="s">
        <v>1154</v>
      </c>
      <c r="H662" s="152">
        <v>7.4</v>
      </c>
      <c r="I662" s="39" t="s">
        <v>1071</v>
      </c>
      <c r="J662" s="179"/>
      <c r="K662" s="152"/>
      <c r="L662" s="150"/>
      <c r="M662" s="181"/>
    </row>
    <row r="663" spans="1:13" ht="28.5" x14ac:dyDescent="0.45">
      <c r="A663" s="184"/>
      <c r="B663" s="151"/>
      <c r="C663" s="159"/>
      <c r="D663" s="161"/>
      <c r="E663" s="152"/>
      <c r="F663" s="152"/>
      <c r="G663" s="179"/>
      <c r="H663" s="152" t="s">
        <v>1151</v>
      </c>
      <c r="I663" s="39" t="s">
        <v>1002</v>
      </c>
      <c r="J663" s="179"/>
      <c r="K663" s="152"/>
      <c r="L663" s="150"/>
      <c r="M663" s="181"/>
    </row>
    <row r="664" spans="1:13" x14ac:dyDescent="0.45">
      <c r="A664" s="184"/>
      <c r="B664" s="151"/>
      <c r="C664" s="159"/>
      <c r="D664" s="161"/>
      <c r="E664" s="152"/>
      <c r="F664" s="152"/>
      <c r="G664" s="179" t="s">
        <v>1155</v>
      </c>
      <c r="H664" s="152">
        <v>3.5</v>
      </c>
      <c r="I664" s="39" t="s">
        <v>1156</v>
      </c>
      <c r="J664" s="179"/>
      <c r="K664" s="152"/>
      <c r="L664" s="150"/>
      <c r="M664" s="181"/>
    </row>
    <row r="665" spans="1:13" ht="28.5" x14ac:dyDescent="0.45">
      <c r="A665" s="185"/>
      <c r="B665" s="156"/>
      <c r="C665" s="162"/>
      <c r="D665" s="72"/>
      <c r="E665" s="154"/>
      <c r="F665" s="154"/>
      <c r="G665" s="180"/>
      <c r="H665" s="154" t="s">
        <v>1151</v>
      </c>
      <c r="I665" s="165" t="s">
        <v>1157</v>
      </c>
      <c r="J665" s="180"/>
      <c r="K665" s="154"/>
      <c r="L665" s="158"/>
      <c r="M665" s="181"/>
    </row>
    <row r="666" spans="1:13" x14ac:dyDescent="0.45">
      <c r="I666" s="117" t="s">
        <v>303</v>
      </c>
      <c r="J666" s="81"/>
      <c r="K666" s="81"/>
      <c r="L666" s="81"/>
    </row>
    <row r="667" spans="1:13" x14ac:dyDescent="0.45">
      <c r="A667" s="183" t="s">
        <v>1158</v>
      </c>
      <c r="B667" s="155"/>
      <c r="C667" s="163"/>
      <c r="D667" s="160"/>
      <c r="E667" s="153" t="s">
        <v>1159</v>
      </c>
      <c r="F667" s="182" t="s">
        <v>222</v>
      </c>
      <c r="G667" s="153" t="s">
        <v>316</v>
      </c>
      <c r="H667" s="182">
        <v>7.3</v>
      </c>
      <c r="I667" s="164" t="s">
        <v>1160</v>
      </c>
      <c r="J667" s="153"/>
      <c r="K667" s="153"/>
      <c r="L667" s="166"/>
      <c r="M667" s="181">
        <v>94</v>
      </c>
    </row>
    <row r="668" spans="1:13" x14ac:dyDescent="0.45">
      <c r="A668" s="184"/>
      <c r="B668" s="151"/>
      <c r="C668" s="159"/>
      <c r="D668" s="161"/>
      <c r="E668" s="152"/>
      <c r="F668" s="179"/>
      <c r="G668" s="152"/>
      <c r="H668" s="179"/>
      <c r="I668" s="39" t="s">
        <v>1161</v>
      </c>
      <c r="J668" s="152"/>
      <c r="K668" s="152"/>
      <c r="L668" s="150"/>
      <c r="M668" s="181"/>
    </row>
    <row r="669" spans="1:13" x14ac:dyDescent="0.45">
      <c r="A669" s="149" t="s">
        <v>1165</v>
      </c>
      <c r="B669" s="151"/>
      <c r="C669" s="159"/>
      <c r="D669" s="161"/>
      <c r="E669" s="152"/>
      <c r="F669" s="179"/>
      <c r="G669" s="152"/>
      <c r="H669" s="179"/>
      <c r="I669" s="39" t="s">
        <v>1162</v>
      </c>
      <c r="J669" s="152"/>
      <c r="K669" s="152"/>
      <c r="L669" s="150"/>
      <c r="M669" s="181"/>
    </row>
    <row r="670" spans="1:13" ht="28.5" x14ac:dyDescent="0.45">
      <c r="A670" s="149" t="s">
        <v>1166</v>
      </c>
      <c r="B670" s="151"/>
      <c r="C670" s="159"/>
      <c r="D670" s="161"/>
      <c r="E670" s="152"/>
      <c r="F670" s="179"/>
      <c r="G670" s="152"/>
      <c r="H670" s="179"/>
      <c r="I670" s="39" t="s">
        <v>1163</v>
      </c>
      <c r="J670" s="152"/>
      <c r="K670" s="152"/>
      <c r="L670" s="150"/>
      <c r="M670" s="181"/>
    </row>
    <row r="671" spans="1:13" ht="28.5" x14ac:dyDescent="0.45">
      <c r="A671" s="157" t="s">
        <v>1167</v>
      </c>
      <c r="B671" s="156"/>
      <c r="C671" s="162"/>
      <c r="D671" s="72" t="s">
        <v>1168</v>
      </c>
      <c r="E671" s="154"/>
      <c r="F671" s="180"/>
      <c r="G671" s="154"/>
      <c r="H671" s="180"/>
      <c r="I671" s="165" t="s">
        <v>1164</v>
      </c>
      <c r="J671" s="154"/>
      <c r="K671" s="154"/>
      <c r="L671" s="158"/>
      <c r="M671" s="181"/>
    </row>
    <row r="672" spans="1:13" x14ac:dyDescent="0.45">
      <c r="I672" s="117" t="s">
        <v>271</v>
      </c>
      <c r="J672" s="81"/>
      <c r="K672" s="81"/>
      <c r="L672" s="81"/>
    </row>
    <row r="673" spans="1:13" x14ac:dyDescent="0.45">
      <c r="A673" s="183" t="s">
        <v>1169</v>
      </c>
      <c r="B673" s="155"/>
      <c r="C673" s="163"/>
      <c r="D673" s="160"/>
      <c r="E673" s="153" t="s">
        <v>214</v>
      </c>
      <c r="F673" s="182" t="s">
        <v>161</v>
      </c>
      <c r="G673" s="182" t="s">
        <v>164</v>
      </c>
      <c r="H673" s="182">
        <v>7</v>
      </c>
      <c r="I673" s="164" t="s">
        <v>1177</v>
      </c>
      <c r="J673" s="153"/>
      <c r="K673" s="153"/>
      <c r="L673" s="166"/>
      <c r="M673" s="181">
        <v>95</v>
      </c>
    </row>
    <row r="674" spans="1:13" x14ac:dyDescent="0.45">
      <c r="A674" s="184"/>
      <c r="B674" s="151"/>
      <c r="C674" s="159"/>
      <c r="D674" s="161"/>
      <c r="E674" s="152" t="s">
        <v>1170</v>
      </c>
      <c r="F674" s="179"/>
      <c r="G674" s="179"/>
      <c r="H674" s="179"/>
      <c r="I674" s="39" t="s">
        <v>1178</v>
      </c>
      <c r="J674" s="152"/>
      <c r="K674" s="152"/>
      <c r="L674" s="150"/>
      <c r="M674" s="181"/>
    </row>
    <row r="675" spans="1:13" x14ac:dyDescent="0.45">
      <c r="A675" s="184"/>
      <c r="B675" s="151"/>
      <c r="C675" s="159"/>
      <c r="D675" s="161"/>
      <c r="E675" s="152" t="s">
        <v>1171</v>
      </c>
      <c r="F675" s="179"/>
      <c r="G675" s="179"/>
      <c r="H675" s="179"/>
      <c r="I675" s="39" t="s">
        <v>1179</v>
      </c>
      <c r="J675" s="152"/>
      <c r="K675" s="152"/>
      <c r="L675" s="150"/>
      <c r="M675" s="181"/>
    </row>
    <row r="676" spans="1:13" x14ac:dyDescent="0.45">
      <c r="A676" s="184"/>
      <c r="B676" s="151"/>
      <c r="C676" s="159"/>
      <c r="D676" s="161"/>
      <c r="E676" s="152" t="s">
        <v>1172</v>
      </c>
      <c r="F676" s="179"/>
      <c r="G676" s="179"/>
      <c r="H676" s="179"/>
      <c r="I676" s="39" t="s">
        <v>1180</v>
      </c>
      <c r="J676" s="152"/>
      <c r="K676" s="152"/>
      <c r="L676" s="150"/>
      <c r="M676" s="181"/>
    </row>
    <row r="677" spans="1:13" x14ac:dyDescent="0.45">
      <c r="A677" s="184"/>
      <c r="B677" s="151"/>
      <c r="C677" s="159"/>
      <c r="D677" s="161"/>
      <c r="E677" s="152" t="s">
        <v>1173</v>
      </c>
      <c r="F677" s="179"/>
      <c r="G677" s="179"/>
      <c r="H677" s="179"/>
      <c r="I677" s="39" t="s">
        <v>1181</v>
      </c>
      <c r="J677" s="152"/>
      <c r="K677" s="152"/>
      <c r="L677" s="150"/>
      <c r="M677" s="181"/>
    </row>
    <row r="678" spans="1:13" x14ac:dyDescent="0.45">
      <c r="A678" s="184"/>
      <c r="B678" s="151"/>
      <c r="C678" s="159"/>
      <c r="D678" s="161"/>
      <c r="E678" s="152" t="s">
        <v>244</v>
      </c>
      <c r="F678" s="179"/>
      <c r="G678" s="179"/>
      <c r="H678" s="179"/>
      <c r="I678" s="39" t="s">
        <v>1182</v>
      </c>
      <c r="J678" s="152"/>
      <c r="K678" s="152"/>
      <c r="L678" s="150"/>
      <c r="M678" s="181"/>
    </row>
    <row r="679" spans="1:13" x14ac:dyDescent="0.45">
      <c r="A679" s="184"/>
      <c r="B679" s="151"/>
      <c r="C679" s="159"/>
      <c r="D679" s="161"/>
      <c r="E679" s="152" t="s">
        <v>1174</v>
      </c>
      <c r="F679" s="179"/>
      <c r="G679" s="179"/>
      <c r="H679" s="179"/>
      <c r="I679" s="39" t="s">
        <v>1183</v>
      </c>
      <c r="J679" s="152"/>
      <c r="K679" s="152"/>
      <c r="L679" s="150"/>
      <c r="M679" s="181"/>
    </row>
    <row r="680" spans="1:13" x14ac:dyDescent="0.45">
      <c r="A680" s="184"/>
      <c r="B680" s="151"/>
      <c r="C680" s="159"/>
      <c r="D680" s="161"/>
      <c r="E680" s="152" t="s">
        <v>1175</v>
      </c>
      <c r="F680" s="179"/>
      <c r="G680" s="179"/>
      <c r="H680" s="179"/>
      <c r="I680" s="39" t="s">
        <v>1184</v>
      </c>
      <c r="J680" s="152"/>
      <c r="K680" s="152"/>
      <c r="L680" s="150"/>
      <c r="M680" s="181"/>
    </row>
    <row r="681" spans="1:13" x14ac:dyDescent="0.45">
      <c r="A681" s="184"/>
      <c r="B681" s="151"/>
      <c r="C681" s="159"/>
      <c r="D681" s="161"/>
      <c r="E681" s="179" t="s">
        <v>1176</v>
      </c>
      <c r="F681" s="179"/>
      <c r="G681" s="179"/>
      <c r="H681" s="179"/>
      <c r="I681" s="39" t="s">
        <v>1185</v>
      </c>
      <c r="J681" s="152"/>
      <c r="K681" s="152"/>
      <c r="L681" s="150"/>
      <c r="M681" s="181"/>
    </row>
    <row r="682" spans="1:13" x14ac:dyDescent="0.45">
      <c r="A682" s="185"/>
      <c r="B682" s="156"/>
      <c r="C682" s="162"/>
      <c r="D682" s="72"/>
      <c r="E682" s="180"/>
      <c r="F682" s="180"/>
      <c r="G682" s="180"/>
      <c r="H682" s="180"/>
      <c r="I682" s="165" t="s">
        <v>1186</v>
      </c>
      <c r="J682" s="154"/>
      <c r="K682" s="154"/>
      <c r="L682" s="158"/>
      <c r="M682" s="181"/>
    </row>
    <row r="683" spans="1:13" x14ac:dyDescent="0.45">
      <c r="I683" s="117"/>
      <c r="J683" s="81"/>
      <c r="K683" s="81"/>
      <c r="L683" s="81"/>
    </row>
    <row r="684" spans="1:13" ht="28.5" x14ac:dyDescent="0.45">
      <c r="A684" s="18" t="s">
        <v>1187</v>
      </c>
      <c r="B684" s="16" t="s">
        <v>1188</v>
      </c>
      <c r="C684" s="168" t="s">
        <v>1191</v>
      </c>
      <c r="D684" s="73"/>
      <c r="E684" s="15"/>
      <c r="F684" s="15"/>
      <c r="G684" s="15" t="s">
        <v>1189</v>
      </c>
      <c r="H684" s="15">
        <v>8</v>
      </c>
      <c r="I684" s="104" t="s">
        <v>1190</v>
      </c>
      <c r="J684" s="15"/>
      <c r="K684" s="15"/>
      <c r="L684" s="102"/>
      <c r="M684" s="32">
        <v>96</v>
      </c>
    </row>
  </sheetData>
  <mergeCells count="384">
    <mergeCell ref="E646:E648"/>
    <mergeCell ref="M646:M656"/>
    <mergeCell ref="A646:A656"/>
    <mergeCell ref="B646:B656"/>
    <mergeCell ref="A221:A224"/>
    <mergeCell ref="A185:A220"/>
    <mergeCell ref="A580:A605"/>
    <mergeCell ref="A360:A375"/>
    <mergeCell ref="G625:G629"/>
    <mergeCell ref="H625:H629"/>
    <mergeCell ref="M625:M629"/>
    <mergeCell ref="A625:A629"/>
    <mergeCell ref="B625:B629"/>
    <mergeCell ref="M631:M644"/>
    <mergeCell ref="L631:L633"/>
    <mergeCell ref="J634:J644"/>
    <mergeCell ref="H631:H644"/>
    <mergeCell ref="E631:E633"/>
    <mergeCell ref="E634:E636"/>
    <mergeCell ref="E637:E639"/>
    <mergeCell ref="E640:E641"/>
    <mergeCell ref="E643:E644"/>
    <mergeCell ref="B631:B644"/>
    <mergeCell ref="A631:A644"/>
    <mergeCell ref="H289:H292"/>
    <mergeCell ref="M289:M292"/>
    <mergeCell ref="G295:G313"/>
    <mergeCell ref="C295:C313"/>
    <mergeCell ref="B295:B313"/>
    <mergeCell ref="G314:G322"/>
    <mergeCell ref="A295:A322"/>
    <mergeCell ref="M295:M322"/>
    <mergeCell ref="H450:H452"/>
    <mergeCell ref="L450:L452"/>
    <mergeCell ref="A323:A329"/>
    <mergeCell ref="A330:A336"/>
    <mergeCell ref="H323:H336"/>
    <mergeCell ref="M323:M336"/>
    <mergeCell ref="A337:A338"/>
    <mergeCell ref="B337:B338"/>
    <mergeCell ref="C337:C338"/>
    <mergeCell ref="M337:M338"/>
    <mergeCell ref="M340:M342"/>
    <mergeCell ref="H340:H342"/>
    <mergeCell ref="F340:F342"/>
    <mergeCell ref="C340:C342"/>
    <mergeCell ref="B340:B342"/>
    <mergeCell ref="A340:A342"/>
    <mergeCell ref="H234:H235"/>
    <mergeCell ref="B251:B254"/>
    <mergeCell ref="A251:A254"/>
    <mergeCell ref="B255:B260"/>
    <mergeCell ref="A255:A260"/>
    <mergeCell ref="B238:B245"/>
    <mergeCell ref="A238:A245"/>
    <mergeCell ref="A246:A248"/>
    <mergeCell ref="A236:A237"/>
    <mergeCell ref="C238:C245"/>
    <mergeCell ref="C234:C235"/>
    <mergeCell ref="B234:B235"/>
    <mergeCell ref="A233:A235"/>
    <mergeCell ref="M284:M287"/>
    <mergeCell ref="H284:H287"/>
    <mergeCell ref="B284:B287"/>
    <mergeCell ref="C275:C277"/>
    <mergeCell ref="B275:B277"/>
    <mergeCell ref="A275:A277"/>
    <mergeCell ref="C279:C282"/>
    <mergeCell ref="B279:B282"/>
    <mergeCell ref="A279:A282"/>
    <mergeCell ref="N234:N235"/>
    <mergeCell ref="N238:N245"/>
    <mergeCell ref="M114:M117"/>
    <mergeCell ref="N246:N248"/>
    <mergeCell ref="N249:N250"/>
    <mergeCell ref="N255:N260"/>
    <mergeCell ref="M175:M282"/>
    <mergeCell ref="N261:N264"/>
    <mergeCell ref="N265:N272"/>
    <mergeCell ref="N273:N274"/>
    <mergeCell ref="N275:N277"/>
    <mergeCell ref="N279:N282"/>
    <mergeCell ref="N176:N183"/>
    <mergeCell ref="M139:M153"/>
    <mergeCell ref="N185:N188"/>
    <mergeCell ref="N189:N196"/>
    <mergeCell ref="N197:N204"/>
    <mergeCell ref="N205:N212"/>
    <mergeCell ref="N213:N220"/>
    <mergeCell ref="N221:N224"/>
    <mergeCell ref="N225:N228"/>
    <mergeCell ref="M59:M64"/>
    <mergeCell ref="G139:G153"/>
    <mergeCell ref="A159:A162"/>
    <mergeCell ref="H139:H153"/>
    <mergeCell ref="F139:F153"/>
    <mergeCell ref="B139:B153"/>
    <mergeCell ref="M155:M162"/>
    <mergeCell ref="E155:E162"/>
    <mergeCell ref="N229:N232"/>
    <mergeCell ref="M164:M173"/>
    <mergeCell ref="G164:G173"/>
    <mergeCell ref="G119:G122"/>
    <mergeCell ref="A126:A137"/>
    <mergeCell ref="M126:M137"/>
    <mergeCell ref="B126:B131"/>
    <mergeCell ref="E126:E128"/>
    <mergeCell ref="E129:E131"/>
    <mergeCell ref="E132:E134"/>
    <mergeCell ref="E135:E137"/>
    <mergeCell ref="B132:B137"/>
    <mergeCell ref="A139:A153"/>
    <mergeCell ref="M119:M122"/>
    <mergeCell ref="C119:C122"/>
    <mergeCell ref="F105:F113"/>
    <mergeCell ref="M3:M32"/>
    <mergeCell ref="M34:M40"/>
    <mergeCell ref="C59:C61"/>
    <mergeCell ref="C62:C64"/>
    <mergeCell ref="N98:N99"/>
    <mergeCell ref="N90:N92"/>
    <mergeCell ref="G3:G30"/>
    <mergeCell ref="A77:A79"/>
    <mergeCell ref="N77:N79"/>
    <mergeCell ref="N95:N96"/>
    <mergeCell ref="N93:N94"/>
    <mergeCell ref="I66:L66"/>
    <mergeCell ref="J67:L67"/>
    <mergeCell ref="F69:F73"/>
    <mergeCell ref="M69:M73"/>
    <mergeCell ref="A69:A73"/>
    <mergeCell ref="M75:M103"/>
    <mergeCell ref="H75:H103"/>
    <mergeCell ref="A95:A96"/>
    <mergeCell ref="A98:A99"/>
    <mergeCell ref="A90:A92"/>
    <mergeCell ref="A93:A94"/>
    <mergeCell ref="A82:A87"/>
    <mergeCell ref="A59:A64"/>
    <mergeCell ref="M105:M113"/>
    <mergeCell ref="C98:C99"/>
    <mergeCell ref="B98:B99"/>
    <mergeCell ref="B90:B92"/>
    <mergeCell ref="B93:B94"/>
    <mergeCell ref="B82:B87"/>
    <mergeCell ref="C83:C84"/>
    <mergeCell ref="C110:C117"/>
    <mergeCell ref="B110:B117"/>
    <mergeCell ref="A110:A117"/>
    <mergeCell ref="A75:A76"/>
    <mergeCell ref="B77:B79"/>
    <mergeCell ref="A80:A81"/>
    <mergeCell ref="G59:G61"/>
    <mergeCell ref="G62:G64"/>
    <mergeCell ref="H59:H64"/>
    <mergeCell ref="H1:H2"/>
    <mergeCell ref="F34:F38"/>
    <mergeCell ref="G34:G38"/>
    <mergeCell ref="H34:H38"/>
    <mergeCell ref="C105:C108"/>
    <mergeCell ref="D105:D108"/>
    <mergeCell ref="B105:B109"/>
    <mergeCell ref="A105:A109"/>
    <mergeCell ref="H105:H113"/>
    <mergeCell ref="B59:B64"/>
    <mergeCell ref="B95:B96"/>
    <mergeCell ref="B80:B81"/>
    <mergeCell ref="C75:C76"/>
    <mergeCell ref="B75:B76"/>
    <mergeCell ref="G105:G117"/>
    <mergeCell ref="A225:A232"/>
    <mergeCell ref="C221:C224"/>
    <mergeCell ref="B221:B224"/>
    <mergeCell ref="C225:C228"/>
    <mergeCell ref="B225:B228"/>
    <mergeCell ref="C213:C216"/>
    <mergeCell ref="C217:C220"/>
    <mergeCell ref="B213:B220"/>
    <mergeCell ref="A119:A122"/>
    <mergeCell ref="A175:A184"/>
    <mergeCell ref="B176:B183"/>
    <mergeCell ref="C185:C188"/>
    <mergeCell ref="B185:B188"/>
    <mergeCell ref="A155:A158"/>
    <mergeCell ref="C176:C179"/>
    <mergeCell ref="C180:C183"/>
    <mergeCell ref="C229:C232"/>
    <mergeCell ref="B229:B232"/>
    <mergeCell ref="B155:B162"/>
    <mergeCell ref="B119:B122"/>
    <mergeCell ref="B164:B173"/>
    <mergeCell ref="A164:A173"/>
    <mergeCell ref="M1:M2"/>
    <mergeCell ref="M45:M57"/>
    <mergeCell ref="H45:H57"/>
    <mergeCell ref="B56:B57"/>
    <mergeCell ref="A52:A57"/>
    <mergeCell ref="M42:M43"/>
    <mergeCell ref="B45:B51"/>
    <mergeCell ref="A45:A51"/>
    <mergeCell ref="I1:L1"/>
    <mergeCell ref="A1:A2"/>
    <mergeCell ref="B1:B2"/>
    <mergeCell ref="E1:E2"/>
    <mergeCell ref="C1:C2"/>
    <mergeCell ref="D1:D2"/>
    <mergeCell ref="C56:C57"/>
    <mergeCell ref="G1:G2"/>
    <mergeCell ref="F3:F30"/>
    <mergeCell ref="H3:H30"/>
    <mergeCell ref="C3:C30"/>
    <mergeCell ref="F1:F2"/>
    <mergeCell ref="B34:B38"/>
    <mergeCell ref="A34:A38"/>
    <mergeCell ref="B3:B30"/>
    <mergeCell ref="A3:A30"/>
    <mergeCell ref="A346:A359"/>
    <mergeCell ref="C189:C196"/>
    <mergeCell ref="B189:B196"/>
    <mergeCell ref="B197:B204"/>
    <mergeCell ref="C197:C200"/>
    <mergeCell ref="C201:C204"/>
    <mergeCell ref="C249:C250"/>
    <mergeCell ref="B249:B250"/>
    <mergeCell ref="A249:A250"/>
    <mergeCell ref="A284:A287"/>
    <mergeCell ref="C284:C287"/>
    <mergeCell ref="C265:C272"/>
    <mergeCell ref="B265:B272"/>
    <mergeCell ref="A261:A272"/>
    <mergeCell ref="C273:C274"/>
    <mergeCell ref="B273:B274"/>
    <mergeCell ref="A273:A274"/>
    <mergeCell ref="C261:C264"/>
    <mergeCell ref="B261:B264"/>
    <mergeCell ref="A289:A292"/>
    <mergeCell ref="C205:C212"/>
    <mergeCell ref="B205:B212"/>
    <mergeCell ref="B246:B248"/>
    <mergeCell ref="C246:C248"/>
    <mergeCell ref="M364:M375"/>
    <mergeCell ref="B346:B347"/>
    <mergeCell ref="C346:C347"/>
    <mergeCell ref="H346:H347"/>
    <mergeCell ref="I346:I347"/>
    <mergeCell ref="M346:M347"/>
    <mergeCell ref="G348:G350"/>
    <mergeCell ref="E348:E350"/>
    <mergeCell ref="D348:D350"/>
    <mergeCell ref="G351:G352"/>
    <mergeCell ref="E351:E352"/>
    <mergeCell ref="D351:D352"/>
    <mergeCell ref="B348:B355"/>
    <mergeCell ref="M348:M355"/>
    <mergeCell ref="F348:F355"/>
    <mergeCell ref="B356:B357"/>
    <mergeCell ref="B358:B359"/>
    <mergeCell ref="M356:M359"/>
    <mergeCell ref="M360:M363"/>
    <mergeCell ref="H360:H363"/>
    <mergeCell ref="H364:H375"/>
    <mergeCell ref="G364:G375"/>
    <mergeCell ref="C360:C375"/>
    <mergeCell ref="B360:B375"/>
    <mergeCell ref="A404:A419"/>
    <mergeCell ref="E407:E409"/>
    <mergeCell ref="E399:E402"/>
    <mergeCell ref="A399:A402"/>
    <mergeCell ref="B377:B387"/>
    <mergeCell ref="E377:E381"/>
    <mergeCell ref="E382:E387"/>
    <mergeCell ref="M377:M387"/>
    <mergeCell ref="H377:H387"/>
    <mergeCell ref="H389:H391"/>
    <mergeCell ref="H392:H394"/>
    <mergeCell ref="H395:H397"/>
    <mergeCell ref="A389:A397"/>
    <mergeCell ref="E389:E391"/>
    <mergeCell ref="E392:E394"/>
    <mergeCell ref="E395:E397"/>
    <mergeCell ref="B389:B397"/>
    <mergeCell ref="G395:G397"/>
    <mergeCell ref="C395:C397"/>
    <mergeCell ref="C389:C391"/>
    <mergeCell ref="M389:M397"/>
    <mergeCell ref="M399:M416"/>
    <mergeCell ref="M420:M423"/>
    <mergeCell ref="E410:E411"/>
    <mergeCell ref="E413:E414"/>
    <mergeCell ref="C410:C411"/>
    <mergeCell ref="G415:G416"/>
    <mergeCell ref="G420:G423"/>
    <mergeCell ref="H420:H423"/>
    <mergeCell ref="H399:H417"/>
    <mergeCell ref="E417:E419"/>
    <mergeCell ref="C417:C419"/>
    <mergeCell ref="C407:C409"/>
    <mergeCell ref="G399:G409"/>
    <mergeCell ref="G410:G411"/>
    <mergeCell ref="L440:L442"/>
    <mergeCell ref="A443:A449"/>
    <mergeCell ref="B443:B449"/>
    <mergeCell ref="H443:H449"/>
    <mergeCell ref="L443:L449"/>
    <mergeCell ref="A453:A466"/>
    <mergeCell ref="H453:H462"/>
    <mergeCell ref="L453:L466"/>
    <mergeCell ref="A420:A423"/>
    <mergeCell ref="M425:M466"/>
    <mergeCell ref="F476:F481"/>
    <mergeCell ref="A476:A481"/>
    <mergeCell ref="H476:H481"/>
    <mergeCell ref="H482:H485"/>
    <mergeCell ref="M476:M485"/>
    <mergeCell ref="G487:G489"/>
    <mergeCell ref="H487:H489"/>
    <mergeCell ref="B487:B489"/>
    <mergeCell ref="A487:A489"/>
    <mergeCell ref="M487:M489"/>
    <mergeCell ref="A468:A471"/>
    <mergeCell ref="B468:B471"/>
    <mergeCell ref="F468:F471"/>
    <mergeCell ref="M468:M473"/>
    <mergeCell ref="A425:A432"/>
    <mergeCell ref="F425:F433"/>
    <mergeCell ref="A435:A436"/>
    <mergeCell ref="F435:F436"/>
    <mergeCell ref="A450:A451"/>
    <mergeCell ref="F440:F455"/>
    <mergeCell ref="B438:B439"/>
    <mergeCell ref="L438:L439"/>
    <mergeCell ref="A440:A442"/>
    <mergeCell ref="F491:F555"/>
    <mergeCell ref="H491:H521"/>
    <mergeCell ref="H523:H539"/>
    <mergeCell ref="B548:B552"/>
    <mergeCell ref="A548:A552"/>
    <mergeCell ref="H548:H555"/>
    <mergeCell ref="B553:B554"/>
    <mergeCell ref="A553:A554"/>
    <mergeCell ref="B491:B513"/>
    <mergeCell ref="A491:A513"/>
    <mergeCell ref="B514:B547"/>
    <mergeCell ref="A514:A547"/>
    <mergeCell ref="B560:B577"/>
    <mergeCell ref="A562:A577"/>
    <mergeCell ref="M491:M623"/>
    <mergeCell ref="A612:A614"/>
    <mergeCell ref="B612:B614"/>
    <mergeCell ref="F608:F615"/>
    <mergeCell ref="H608:H615"/>
    <mergeCell ref="B616:B617"/>
    <mergeCell ref="A616:A617"/>
    <mergeCell ref="A619:A620"/>
    <mergeCell ref="B618:B620"/>
    <mergeCell ref="F616:F617"/>
    <mergeCell ref="F619:F622"/>
    <mergeCell ref="G616:G623"/>
    <mergeCell ref="H616:H623"/>
    <mergeCell ref="B608:B611"/>
    <mergeCell ref="A608:A611"/>
    <mergeCell ref="A560:A561"/>
    <mergeCell ref="F556:F578"/>
    <mergeCell ref="H558:H578"/>
    <mergeCell ref="H579:H607"/>
    <mergeCell ref="F579:F607"/>
    <mergeCell ref="B557:B559"/>
    <mergeCell ref="A557:A559"/>
    <mergeCell ref="E681:E682"/>
    <mergeCell ref="M673:M682"/>
    <mergeCell ref="H673:H682"/>
    <mergeCell ref="G673:G682"/>
    <mergeCell ref="A673:A682"/>
    <mergeCell ref="F673:F682"/>
    <mergeCell ref="J658:J665"/>
    <mergeCell ref="G660:G661"/>
    <mergeCell ref="G662:G663"/>
    <mergeCell ref="G664:G665"/>
    <mergeCell ref="A658:A665"/>
    <mergeCell ref="M658:M665"/>
    <mergeCell ref="H667:H671"/>
    <mergeCell ref="F667:F671"/>
    <mergeCell ref="A667:A668"/>
    <mergeCell ref="M667:M671"/>
  </mergeCells>
  <phoneticPr fontId="4" type="noConversion"/>
  <pageMargins left="0.7" right="0.7" top="0.78740157499999996" bottom="0.78740157499999996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558B70-29F8-4990-9C4E-653BA1F0183F}">
  <dimension ref="A1:H115"/>
  <sheetViews>
    <sheetView topLeftCell="A88" zoomScale="82" workbookViewId="0">
      <selection activeCell="C108" sqref="C108:C115"/>
    </sheetView>
  </sheetViews>
  <sheetFormatPr baseColWidth="10" defaultRowHeight="14.25" x14ac:dyDescent="0.45"/>
  <cols>
    <col min="1" max="1" width="30.59765625" style="7" customWidth="1"/>
    <col min="2" max="2" width="20.796875" customWidth="1"/>
    <col min="3" max="3" width="17.53125" customWidth="1"/>
    <col min="5" max="5" width="22" customWidth="1"/>
  </cols>
  <sheetData>
    <row r="1" spans="1:4" x14ac:dyDescent="0.45">
      <c r="A1" s="7" t="s">
        <v>0</v>
      </c>
      <c r="B1" t="s">
        <v>1</v>
      </c>
      <c r="C1" t="s">
        <v>2</v>
      </c>
      <c r="D1" t="s">
        <v>58</v>
      </c>
    </row>
    <row r="2" spans="1:4" x14ac:dyDescent="0.45">
      <c r="A2" s="8" t="s">
        <v>67</v>
      </c>
      <c r="B2" s="2"/>
      <c r="C2" s="2"/>
      <c r="D2" s="244">
        <v>1</v>
      </c>
    </row>
    <row r="3" spans="1:4" x14ac:dyDescent="0.45">
      <c r="A3" s="8" t="s">
        <v>3</v>
      </c>
      <c r="B3" s="2" t="s">
        <v>31</v>
      </c>
      <c r="C3" s="2">
        <v>105</v>
      </c>
      <c r="D3" s="244"/>
    </row>
    <row r="4" spans="1:4" x14ac:dyDescent="0.45">
      <c r="A4" s="8" t="s">
        <v>4</v>
      </c>
      <c r="B4" s="2" t="s">
        <v>32</v>
      </c>
      <c r="C4" s="2">
        <v>101</v>
      </c>
      <c r="D4" s="244"/>
    </row>
    <row r="5" spans="1:4" x14ac:dyDescent="0.45">
      <c r="A5" s="8" t="s">
        <v>5</v>
      </c>
      <c r="B5" s="2" t="s">
        <v>33</v>
      </c>
      <c r="C5" s="2">
        <v>110</v>
      </c>
      <c r="D5" s="244"/>
    </row>
    <row r="6" spans="1:4" x14ac:dyDescent="0.45">
      <c r="A6" s="8" t="s">
        <v>6</v>
      </c>
      <c r="B6" s="2" t="s">
        <v>34</v>
      </c>
      <c r="C6" s="2">
        <v>102</v>
      </c>
      <c r="D6" s="244"/>
    </row>
    <row r="7" spans="1:4" x14ac:dyDescent="0.45">
      <c r="A7" s="8" t="s">
        <v>7</v>
      </c>
      <c r="B7" s="2" t="s">
        <v>35</v>
      </c>
      <c r="C7" s="2">
        <v>160</v>
      </c>
      <c r="D7" s="244"/>
    </row>
    <row r="8" spans="1:4" x14ac:dyDescent="0.45">
      <c r="A8" s="8" t="s">
        <v>8</v>
      </c>
      <c r="B8" s="2" t="s">
        <v>36</v>
      </c>
      <c r="C8" s="2">
        <v>133</v>
      </c>
      <c r="D8" s="244"/>
    </row>
    <row r="9" spans="1:4" x14ac:dyDescent="0.45">
      <c r="A9" s="8" t="s">
        <v>9</v>
      </c>
      <c r="B9" s="2" t="s">
        <v>37</v>
      </c>
      <c r="C9" s="2">
        <v>120</v>
      </c>
      <c r="D9" s="244"/>
    </row>
    <row r="10" spans="1:4" x14ac:dyDescent="0.45">
      <c r="A10" s="8" t="s">
        <v>10</v>
      </c>
      <c r="B10" s="2" t="s">
        <v>38</v>
      </c>
      <c r="C10" s="2">
        <v>88</v>
      </c>
      <c r="D10" s="244"/>
    </row>
    <row r="11" spans="1:4" x14ac:dyDescent="0.45">
      <c r="A11" s="8" t="s">
        <v>11</v>
      </c>
      <c r="B11" s="2" t="s">
        <v>39</v>
      </c>
      <c r="C11" s="2">
        <v>125</v>
      </c>
      <c r="D11" s="244"/>
    </row>
    <row r="12" spans="1:4" x14ac:dyDescent="0.45">
      <c r="A12" s="8" t="s">
        <v>12</v>
      </c>
      <c r="B12" s="2" t="s">
        <v>40</v>
      </c>
      <c r="C12" s="2">
        <v>158</v>
      </c>
      <c r="D12" s="244"/>
    </row>
    <row r="13" spans="1:4" x14ac:dyDescent="0.45">
      <c r="A13" s="8" t="s">
        <v>13</v>
      </c>
      <c r="B13" s="2" t="s">
        <v>41</v>
      </c>
      <c r="C13" s="2">
        <v>100</v>
      </c>
      <c r="D13" s="244"/>
    </row>
    <row r="14" spans="1:4" x14ac:dyDescent="0.45">
      <c r="A14" s="8" t="s">
        <v>14</v>
      </c>
      <c r="B14" s="2" t="s">
        <v>42</v>
      </c>
      <c r="C14" s="2">
        <v>64</v>
      </c>
      <c r="D14" s="244"/>
    </row>
    <row r="15" spans="1:4" x14ac:dyDescent="0.45">
      <c r="A15" s="8" t="s">
        <v>15</v>
      </c>
      <c r="B15" s="2" t="s">
        <v>43</v>
      </c>
      <c r="C15" s="2">
        <v>51</v>
      </c>
      <c r="D15" s="244"/>
    </row>
    <row r="16" spans="1:4" x14ac:dyDescent="0.45">
      <c r="A16" s="8" t="s">
        <v>16</v>
      </c>
      <c r="B16" s="2" t="s">
        <v>44</v>
      </c>
      <c r="C16" s="2">
        <v>107</v>
      </c>
      <c r="D16" s="244"/>
    </row>
    <row r="17" spans="1:4" x14ac:dyDescent="0.45">
      <c r="A17" s="8" t="s">
        <v>17</v>
      </c>
      <c r="B17" s="2" t="s">
        <v>45</v>
      </c>
      <c r="C17" s="2">
        <v>51</v>
      </c>
      <c r="D17" s="244"/>
    </row>
    <row r="18" spans="1:4" x14ac:dyDescent="0.45">
      <c r="A18" s="8" t="s">
        <v>18</v>
      </c>
      <c r="B18" s="2" t="s">
        <v>46</v>
      </c>
      <c r="C18" s="2">
        <v>47</v>
      </c>
      <c r="D18" s="244"/>
    </row>
    <row r="19" spans="1:4" x14ac:dyDescent="0.45">
      <c r="A19" s="8" t="s">
        <v>19</v>
      </c>
      <c r="B19" s="2" t="s">
        <v>47</v>
      </c>
      <c r="C19" s="2">
        <v>63</v>
      </c>
      <c r="D19" s="244"/>
    </row>
    <row r="20" spans="1:4" x14ac:dyDescent="0.45">
      <c r="A20" s="8" t="s">
        <v>20</v>
      </c>
      <c r="B20" s="2" t="s">
        <v>48</v>
      </c>
      <c r="C20" s="2">
        <v>21</v>
      </c>
      <c r="D20" s="244"/>
    </row>
    <row r="21" spans="1:4" x14ac:dyDescent="0.45">
      <c r="A21" s="8" t="s">
        <v>21</v>
      </c>
      <c r="B21" s="2" t="s">
        <v>49</v>
      </c>
      <c r="C21" s="2">
        <v>42</v>
      </c>
      <c r="D21" s="244"/>
    </row>
    <row r="22" spans="1:4" x14ac:dyDescent="0.45">
      <c r="A22" s="8" t="s">
        <v>22</v>
      </c>
      <c r="B22" s="2" t="s">
        <v>50</v>
      </c>
      <c r="C22" s="2">
        <v>50</v>
      </c>
      <c r="D22" s="244"/>
    </row>
    <row r="23" spans="1:4" x14ac:dyDescent="0.45">
      <c r="A23" s="8" t="s">
        <v>23</v>
      </c>
      <c r="B23" s="2" t="s">
        <v>51</v>
      </c>
      <c r="C23" s="2">
        <v>56</v>
      </c>
      <c r="D23" s="244"/>
    </row>
    <row r="24" spans="1:4" x14ac:dyDescent="0.45">
      <c r="A24" s="8" t="s">
        <v>24</v>
      </c>
      <c r="B24" s="2" t="s">
        <v>52</v>
      </c>
      <c r="C24" s="2">
        <v>10</v>
      </c>
      <c r="D24" s="244"/>
    </row>
    <row r="25" spans="1:4" x14ac:dyDescent="0.45">
      <c r="A25" s="8" t="s">
        <v>25</v>
      </c>
      <c r="B25" s="2" t="s">
        <v>32</v>
      </c>
      <c r="C25" s="2">
        <v>101</v>
      </c>
      <c r="D25" s="244"/>
    </row>
    <row r="26" spans="1:4" x14ac:dyDescent="0.45">
      <c r="A26" s="8" t="s">
        <v>26</v>
      </c>
      <c r="B26" s="2" t="s">
        <v>53</v>
      </c>
      <c r="C26" s="2">
        <v>7</v>
      </c>
      <c r="D26" s="244"/>
    </row>
    <row r="27" spans="1:4" x14ac:dyDescent="0.45">
      <c r="A27" s="8" t="s">
        <v>27</v>
      </c>
      <c r="B27" s="2" t="s">
        <v>54</v>
      </c>
      <c r="C27" s="2">
        <v>60</v>
      </c>
      <c r="D27" s="244"/>
    </row>
    <row r="28" spans="1:4" x14ac:dyDescent="0.45">
      <c r="A28" s="8" t="s">
        <v>28</v>
      </c>
      <c r="B28" s="2" t="s">
        <v>55</v>
      </c>
      <c r="C28" s="2">
        <v>22</v>
      </c>
      <c r="D28" s="244"/>
    </row>
    <row r="29" spans="1:4" x14ac:dyDescent="0.45">
      <c r="A29" s="8" t="s">
        <v>29</v>
      </c>
      <c r="B29" s="2" t="s">
        <v>56</v>
      </c>
      <c r="C29" s="2">
        <v>68</v>
      </c>
      <c r="D29" s="244"/>
    </row>
    <row r="30" spans="1:4" x14ac:dyDescent="0.45">
      <c r="A30" s="8" t="s">
        <v>30</v>
      </c>
      <c r="B30" s="2" t="s">
        <v>57</v>
      </c>
      <c r="C30" s="2">
        <v>90</v>
      </c>
      <c r="D30" s="244"/>
    </row>
    <row r="31" spans="1:4" x14ac:dyDescent="0.45">
      <c r="A31" s="7" t="s">
        <v>68</v>
      </c>
      <c r="B31">
        <v>-8</v>
      </c>
      <c r="D31" s="246">
        <v>1</v>
      </c>
    </row>
    <row r="32" spans="1:4" x14ac:dyDescent="0.45">
      <c r="A32" s="7" t="s">
        <v>69</v>
      </c>
      <c r="B32">
        <v>167</v>
      </c>
      <c r="D32" s="246"/>
    </row>
    <row r="33" spans="1:4" x14ac:dyDescent="0.45">
      <c r="A33" s="7" t="s">
        <v>70</v>
      </c>
      <c r="B33">
        <v>400</v>
      </c>
      <c r="D33" s="246"/>
    </row>
    <row r="34" spans="1:4" x14ac:dyDescent="0.45">
      <c r="D34" s="1"/>
    </row>
    <row r="35" spans="1:4" x14ac:dyDescent="0.45">
      <c r="D35" s="1"/>
    </row>
    <row r="36" spans="1:4" x14ac:dyDescent="0.45">
      <c r="D36" s="1"/>
    </row>
    <row r="37" spans="1:4" x14ac:dyDescent="0.45">
      <c r="D37" s="1"/>
    </row>
    <row r="38" spans="1:4" x14ac:dyDescent="0.45">
      <c r="D38" s="1"/>
    </row>
    <row r="39" spans="1:4" x14ac:dyDescent="0.45">
      <c r="D39" s="1"/>
    </row>
    <row r="40" spans="1:4" x14ac:dyDescent="0.45">
      <c r="D40" s="1"/>
    </row>
    <row r="41" spans="1:4" x14ac:dyDescent="0.45">
      <c r="D41" s="1"/>
    </row>
    <row r="43" spans="1:4" ht="28.5" x14ac:dyDescent="0.45">
      <c r="A43" s="7" t="s">
        <v>59</v>
      </c>
      <c r="B43">
        <v>240</v>
      </c>
      <c r="D43" s="245">
        <v>2</v>
      </c>
    </row>
    <row r="44" spans="1:4" x14ac:dyDescent="0.45">
      <c r="A44" s="9" t="s">
        <v>60</v>
      </c>
      <c r="B44">
        <v>228</v>
      </c>
      <c r="D44" s="245"/>
    </row>
    <row r="45" spans="1:4" ht="28.5" x14ac:dyDescent="0.45">
      <c r="A45" s="7" t="s">
        <v>61</v>
      </c>
      <c r="B45">
        <v>320</v>
      </c>
      <c r="D45" s="245"/>
    </row>
    <row r="46" spans="1:4" ht="28.5" x14ac:dyDescent="0.45">
      <c r="A46" s="8" t="s">
        <v>62</v>
      </c>
      <c r="B46" s="2">
        <v>320</v>
      </c>
      <c r="C46" s="2"/>
      <c r="D46" s="245"/>
    </row>
    <row r="47" spans="1:4" x14ac:dyDescent="0.45">
      <c r="A47" s="8" t="s">
        <v>63</v>
      </c>
      <c r="B47" s="2">
        <v>-58</v>
      </c>
      <c r="C47" s="2"/>
      <c r="D47" s="245"/>
    </row>
    <row r="48" spans="1:4" x14ac:dyDescent="0.45">
      <c r="A48" s="8" t="s">
        <v>64</v>
      </c>
      <c r="B48" s="2">
        <v>-49</v>
      </c>
      <c r="C48" s="2"/>
      <c r="D48" s="245"/>
    </row>
    <row r="49" spans="1:4" x14ac:dyDescent="0.45">
      <c r="A49" s="8" t="s">
        <v>65</v>
      </c>
      <c r="B49" s="2">
        <v>-76</v>
      </c>
      <c r="C49" s="2"/>
      <c r="D49" s="245"/>
    </row>
    <row r="50" spans="1:4" x14ac:dyDescent="0.45">
      <c r="A50" s="8" t="s">
        <v>66</v>
      </c>
      <c r="B50" s="2">
        <v>227</v>
      </c>
      <c r="C50" s="2"/>
      <c r="D50" s="245"/>
    </row>
    <row r="51" spans="1:4" x14ac:dyDescent="0.45">
      <c r="B51" t="s">
        <v>73</v>
      </c>
    </row>
    <row r="52" spans="1:4" x14ac:dyDescent="0.45">
      <c r="A52" s="7" t="s">
        <v>71</v>
      </c>
      <c r="B52">
        <v>-59</v>
      </c>
      <c r="D52" s="244">
        <v>3</v>
      </c>
    </row>
    <row r="53" spans="1:4" x14ac:dyDescent="0.45">
      <c r="A53" s="7" t="s">
        <v>72</v>
      </c>
      <c r="B53">
        <v>365</v>
      </c>
      <c r="D53" s="244"/>
    </row>
    <row r="54" spans="1:4" x14ac:dyDescent="0.45">
      <c r="B54" t="s">
        <v>81</v>
      </c>
      <c r="C54" t="s">
        <v>82</v>
      </c>
      <c r="D54" s="245">
        <v>4</v>
      </c>
    </row>
    <row r="55" spans="1:4" ht="28.5" x14ac:dyDescent="0.45">
      <c r="A55" s="7" t="s">
        <v>74</v>
      </c>
      <c r="B55">
        <v>340</v>
      </c>
      <c r="D55" s="245"/>
    </row>
    <row r="56" spans="1:4" ht="28.5" x14ac:dyDescent="0.45">
      <c r="A56" s="8" t="s">
        <v>75</v>
      </c>
      <c r="B56" s="2">
        <v>325</v>
      </c>
      <c r="C56" s="2"/>
      <c r="D56" s="245"/>
    </row>
    <row r="57" spans="1:4" x14ac:dyDescent="0.45">
      <c r="A57" s="8" t="s">
        <v>86</v>
      </c>
      <c r="B57" s="2">
        <v>225</v>
      </c>
      <c r="C57" s="2">
        <v>-100</v>
      </c>
      <c r="D57" s="245"/>
    </row>
    <row r="58" spans="1:4" x14ac:dyDescent="0.45">
      <c r="A58" s="7" t="s">
        <v>76</v>
      </c>
      <c r="B58">
        <v>-150</v>
      </c>
      <c r="D58" s="245"/>
    </row>
    <row r="59" spans="1:4" x14ac:dyDescent="0.45">
      <c r="A59" s="7" t="s">
        <v>77</v>
      </c>
      <c r="B59" s="4">
        <v>260</v>
      </c>
      <c r="D59" s="245"/>
    </row>
    <row r="60" spans="1:4" x14ac:dyDescent="0.45">
      <c r="A60" s="8" t="s">
        <v>78</v>
      </c>
      <c r="B60" s="2">
        <v>71</v>
      </c>
      <c r="C60" s="2" t="s">
        <v>79</v>
      </c>
      <c r="D60" s="245"/>
    </row>
    <row r="61" spans="1:4" x14ac:dyDescent="0.45">
      <c r="A61" s="8" t="s">
        <v>80</v>
      </c>
      <c r="B61" s="2">
        <v>180</v>
      </c>
      <c r="C61" s="2">
        <v>109</v>
      </c>
      <c r="D61" s="245"/>
    </row>
    <row r="62" spans="1:4" x14ac:dyDescent="0.45">
      <c r="A62" s="8" t="s">
        <v>83</v>
      </c>
      <c r="B62" s="2">
        <v>105</v>
      </c>
      <c r="C62" s="2">
        <v>34</v>
      </c>
      <c r="D62" s="245"/>
    </row>
    <row r="63" spans="1:4" x14ac:dyDescent="0.45">
      <c r="A63" s="8" t="s">
        <v>84</v>
      </c>
      <c r="B63" s="2">
        <v>83</v>
      </c>
      <c r="C63" s="2">
        <v>12</v>
      </c>
      <c r="D63" s="245"/>
    </row>
    <row r="64" spans="1:4" x14ac:dyDescent="0.45">
      <c r="A64" s="8" t="s">
        <v>85</v>
      </c>
      <c r="B64" s="2">
        <v>168</v>
      </c>
      <c r="C64" s="2">
        <v>97</v>
      </c>
      <c r="D64" s="245"/>
    </row>
    <row r="65" spans="1:4" ht="28.5" x14ac:dyDescent="0.45">
      <c r="A65" s="10" t="s">
        <v>90</v>
      </c>
      <c r="B65" s="3">
        <v>71</v>
      </c>
      <c r="C65" s="3"/>
      <c r="D65" s="245"/>
    </row>
    <row r="66" spans="1:4" x14ac:dyDescent="0.45">
      <c r="A66" s="10" t="s">
        <v>87</v>
      </c>
      <c r="B66" s="3" t="s">
        <v>89</v>
      </c>
      <c r="C66" s="3"/>
      <c r="D66" s="245"/>
    </row>
    <row r="67" spans="1:4" x14ac:dyDescent="0.45">
      <c r="A67" s="10" t="s">
        <v>88</v>
      </c>
      <c r="B67" s="3">
        <v>168</v>
      </c>
      <c r="C67" s="3"/>
      <c r="D67" s="245"/>
    </row>
    <row r="68" spans="1:4" x14ac:dyDescent="0.45">
      <c r="A68" s="7" t="s">
        <v>91</v>
      </c>
      <c r="B68" s="4">
        <v>314</v>
      </c>
      <c r="D68" s="245"/>
    </row>
    <row r="69" spans="1:4" x14ac:dyDescent="0.45">
      <c r="A69" s="7" t="s">
        <v>92</v>
      </c>
      <c r="B69" s="4">
        <v>355</v>
      </c>
      <c r="D69" s="245"/>
    </row>
    <row r="70" spans="1:4" x14ac:dyDescent="0.45">
      <c r="A70" s="7" t="s">
        <v>93</v>
      </c>
      <c r="B70" s="4">
        <v>370</v>
      </c>
      <c r="D70" s="245"/>
    </row>
    <row r="71" spans="1:4" x14ac:dyDescent="0.45">
      <c r="A71" s="7" t="s">
        <v>94</v>
      </c>
      <c r="B71" s="4">
        <v>358</v>
      </c>
      <c r="D71" s="245"/>
    </row>
    <row r="72" spans="1:4" x14ac:dyDescent="0.45">
      <c r="B72" s="4" t="s">
        <v>108</v>
      </c>
      <c r="D72" s="248">
        <v>5</v>
      </c>
    </row>
    <row r="73" spans="1:4" x14ac:dyDescent="0.45">
      <c r="A73" s="10" t="s">
        <v>95</v>
      </c>
      <c r="B73" s="3" t="s">
        <v>96</v>
      </c>
      <c r="C73" s="3" t="s">
        <v>107</v>
      </c>
      <c r="D73" s="248"/>
    </row>
    <row r="74" spans="1:4" x14ac:dyDescent="0.45">
      <c r="A74" s="10" t="s">
        <v>97</v>
      </c>
      <c r="B74" s="3" t="s">
        <v>98</v>
      </c>
      <c r="C74" s="3"/>
      <c r="D74" s="248"/>
    </row>
    <row r="75" spans="1:4" x14ac:dyDescent="0.45">
      <c r="A75" s="10" t="s">
        <v>100</v>
      </c>
      <c r="B75" s="3" t="s">
        <v>99</v>
      </c>
      <c r="C75" s="3"/>
      <c r="D75" s="248"/>
    </row>
    <row r="76" spans="1:4" x14ac:dyDescent="0.45">
      <c r="A76" s="10" t="s">
        <v>101</v>
      </c>
      <c r="B76" s="11" t="s">
        <v>102</v>
      </c>
      <c r="C76" s="3"/>
      <c r="D76" s="248"/>
    </row>
    <row r="77" spans="1:4" x14ac:dyDescent="0.45">
      <c r="A77" s="10" t="s">
        <v>105</v>
      </c>
      <c r="B77" s="11" t="s">
        <v>103</v>
      </c>
      <c r="C77" s="3"/>
      <c r="D77" s="248"/>
    </row>
    <row r="78" spans="1:4" x14ac:dyDescent="0.45">
      <c r="A78" s="10" t="s">
        <v>106</v>
      </c>
      <c r="B78" s="11" t="s">
        <v>104</v>
      </c>
      <c r="C78" s="3"/>
      <c r="D78" s="248"/>
    </row>
    <row r="79" spans="1:4" x14ac:dyDescent="0.45">
      <c r="A79" s="10"/>
      <c r="B79" s="11" t="s">
        <v>108</v>
      </c>
      <c r="C79" s="3"/>
      <c r="D79" s="248"/>
    </row>
    <row r="80" spans="1:4" x14ac:dyDescent="0.45">
      <c r="A80" s="7" t="s">
        <v>109</v>
      </c>
      <c r="B80">
        <v>-400</v>
      </c>
    </row>
    <row r="81" spans="1:8" x14ac:dyDescent="0.45">
      <c r="B81" s="247" t="s">
        <v>110</v>
      </c>
      <c r="C81" s="247"/>
      <c r="D81" s="247"/>
      <c r="E81" s="247"/>
      <c r="F81" s="245">
        <v>6</v>
      </c>
    </row>
    <row r="82" spans="1:8" x14ac:dyDescent="0.45">
      <c r="C82" s="247" t="s">
        <v>111</v>
      </c>
      <c r="D82" s="247"/>
      <c r="E82" s="247"/>
      <c r="F82" s="245"/>
    </row>
    <row r="83" spans="1:8" ht="28.5" x14ac:dyDescent="0.45">
      <c r="A83" s="7" t="s">
        <v>116</v>
      </c>
      <c r="B83" s="6" t="s">
        <v>112</v>
      </c>
      <c r="C83" t="s">
        <v>113</v>
      </c>
      <c r="D83" s="7" t="s">
        <v>114</v>
      </c>
      <c r="E83" s="7" t="s">
        <v>115</v>
      </c>
      <c r="F83" s="245"/>
    </row>
    <row r="84" spans="1:8" x14ac:dyDescent="0.45">
      <c r="A84" s="7" t="s">
        <v>117</v>
      </c>
      <c r="B84" s="5" t="s">
        <v>123</v>
      </c>
      <c r="C84" s="5" t="s">
        <v>124</v>
      </c>
      <c r="D84" s="5">
        <v>5</v>
      </c>
      <c r="E84" s="5" t="s">
        <v>128</v>
      </c>
      <c r="F84" s="245"/>
    </row>
    <row r="85" spans="1:8" x14ac:dyDescent="0.45">
      <c r="A85" s="7" t="s">
        <v>118</v>
      </c>
      <c r="B85" s="5">
        <v>-285</v>
      </c>
      <c r="C85" s="5" t="s">
        <v>125</v>
      </c>
      <c r="D85" s="5">
        <v>-55</v>
      </c>
      <c r="E85" s="5" t="s">
        <v>121</v>
      </c>
      <c r="F85" s="245"/>
    </row>
    <row r="86" spans="1:8" x14ac:dyDescent="0.45">
      <c r="A86" s="7" t="s">
        <v>119</v>
      </c>
      <c r="B86" s="5">
        <v>-120</v>
      </c>
      <c r="C86" s="5">
        <v>18</v>
      </c>
      <c r="D86" s="5">
        <v>170</v>
      </c>
      <c r="E86" s="5" t="s">
        <v>122</v>
      </c>
      <c r="F86" s="245"/>
    </row>
    <row r="87" spans="1:8" x14ac:dyDescent="0.45">
      <c r="A87" s="7" t="s">
        <v>120</v>
      </c>
      <c r="B87" s="5">
        <v>-48</v>
      </c>
      <c r="C87" s="5">
        <v>-12</v>
      </c>
      <c r="D87" s="5">
        <v>143</v>
      </c>
      <c r="E87" s="5"/>
      <c r="F87" s="245"/>
    </row>
    <row r="88" spans="1:8" x14ac:dyDescent="0.45">
      <c r="A88" s="7" t="s">
        <v>126</v>
      </c>
      <c r="B88" s="5" t="s">
        <v>127</v>
      </c>
      <c r="F88" s="245"/>
    </row>
    <row r="90" spans="1:8" x14ac:dyDescent="0.45">
      <c r="A90" s="7" t="s">
        <v>129</v>
      </c>
      <c r="B90" t="s">
        <v>130</v>
      </c>
      <c r="C90" t="s">
        <v>131</v>
      </c>
      <c r="D90" t="s">
        <v>132</v>
      </c>
      <c r="E90" t="s">
        <v>133</v>
      </c>
      <c r="F90" t="s">
        <v>134</v>
      </c>
      <c r="G90" t="s">
        <v>135</v>
      </c>
      <c r="H90" s="244">
        <v>7</v>
      </c>
    </row>
    <row r="91" spans="1:8" x14ac:dyDescent="0.45">
      <c r="A91" s="7" t="s">
        <v>136</v>
      </c>
      <c r="B91" t="s">
        <v>145</v>
      </c>
      <c r="C91" t="s">
        <v>159</v>
      </c>
      <c r="D91" t="s">
        <v>163</v>
      </c>
      <c r="E91">
        <v>350</v>
      </c>
      <c r="F91">
        <v>-15</v>
      </c>
      <c r="G91" s="5" t="s">
        <v>167</v>
      </c>
      <c r="H91" s="244"/>
    </row>
    <row r="92" spans="1:8" x14ac:dyDescent="0.45">
      <c r="A92" s="7" t="s">
        <v>136</v>
      </c>
      <c r="B92" t="s">
        <v>146</v>
      </c>
      <c r="C92" t="s">
        <v>159</v>
      </c>
      <c r="D92" t="s">
        <v>163</v>
      </c>
      <c r="E92">
        <v>296</v>
      </c>
      <c r="F92">
        <v>-15</v>
      </c>
      <c r="G92" s="5" t="s">
        <v>168</v>
      </c>
      <c r="H92" s="244"/>
    </row>
    <row r="93" spans="1:8" x14ac:dyDescent="0.45">
      <c r="A93" s="7" t="s">
        <v>137</v>
      </c>
      <c r="B93" t="s">
        <v>147</v>
      </c>
      <c r="C93" t="s">
        <v>159</v>
      </c>
      <c r="D93" t="s">
        <v>163</v>
      </c>
      <c r="E93">
        <v>290</v>
      </c>
      <c r="F93">
        <v>-15</v>
      </c>
      <c r="G93" s="5" t="s">
        <v>169</v>
      </c>
      <c r="H93" s="244"/>
    </row>
    <row r="94" spans="1:8" x14ac:dyDescent="0.45">
      <c r="A94" s="7" t="s">
        <v>137</v>
      </c>
      <c r="B94" t="s">
        <v>148</v>
      </c>
      <c r="C94" t="s">
        <v>159</v>
      </c>
      <c r="D94" t="s">
        <v>163</v>
      </c>
      <c r="E94">
        <v>260</v>
      </c>
      <c r="F94">
        <v>-15</v>
      </c>
      <c r="G94" s="5" t="s">
        <v>170</v>
      </c>
      <c r="H94" s="244"/>
    </row>
    <row r="95" spans="1:8" x14ac:dyDescent="0.45">
      <c r="A95" s="7" t="s">
        <v>138</v>
      </c>
      <c r="B95" t="s">
        <v>149</v>
      </c>
      <c r="C95" t="s">
        <v>159</v>
      </c>
      <c r="D95" t="s">
        <v>163</v>
      </c>
      <c r="E95">
        <v>270</v>
      </c>
      <c r="F95">
        <v>-15</v>
      </c>
      <c r="G95" s="5" t="s">
        <v>171</v>
      </c>
      <c r="H95" s="244"/>
    </row>
    <row r="96" spans="1:8" x14ac:dyDescent="0.45">
      <c r="A96" s="7" t="s">
        <v>139</v>
      </c>
      <c r="B96" t="s">
        <v>150</v>
      </c>
      <c r="C96" t="s">
        <v>159</v>
      </c>
      <c r="D96" t="s">
        <v>163</v>
      </c>
      <c r="E96">
        <v>47</v>
      </c>
      <c r="F96">
        <v>-15</v>
      </c>
      <c r="G96" s="5" t="s">
        <v>172</v>
      </c>
      <c r="H96" s="244"/>
    </row>
    <row r="97" spans="1:8" x14ac:dyDescent="0.45">
      <c r="A97" s="7" t="s">
        <v>140</v>
      </c>
      <c r="B97" t="s">
        <v>151</v>
      </c>
      <c r="C97" t="s">
        <v>160</v>
      </c>
      <c r="D97" t="s">
        <v>163</v>
      </c>
      <c r="E97">
        <v>168</v>
      </c>
      <c r="F97">
        <v>-15</v>
      </c>
      <c r="G97" s="5" t="s">
        <v>173</v>
      </c>
      <c r="H97" s="244"/>
    </row>
    <row r="98" spans="1:8" x14ac:dyDescent="0.45">
      <c r="A98" s="7" t="s">
        <v>141</v>
      </c>
      <c r="B98" t="s">
        <v>152</v>
      </c>
      <c r="C98" t="s">
        <v>161</v>
      </c>
      <c r="D98" t="s">
        <v>164</v>
      </c>
      <c r="E98">
        <v>-10</v>
      </c>
      <c r="F98">
        <v>-220</v>
      </c>
      <c r="G98" s="5" t="s">
        <v>174</v>
      </c>
      <c r="H98" s="244"/>
    </row>
    <row r="99" spans="1:8" x14ac:dyDescent="0.45">
      <c r="A99" s="7" t="s">
        <v>142</v>
      </c>
      <c r="B99" t="s">
        <v>153</v>
      </c>
      <c r="C99" t="s">
        <v>161</v>
      </c>
      <c r="D99" t="s">
        <v>164</v>
      </c>
      <c r="E99">
        <v>-102</v>
      </c>
      <c r="F99">
        <v>-220</v>
      </c>
      <c r="G99" s="5" t="s">
        <v>175</v>
      </c>
      <c r="H99" s="244"/>
    </row>
    <row r="100" spans="1:8" x14ac:dyDescent="0.45">
      <c r="A100" s="7" t="s">
        <v>142</v>
      </c>
      <c r="B100" t="s">
        <v>154</v>
      </c>
      <c r="C100" t="s">
        <v>161</v>
      </c>
      <c r="D100" t="s">
        <v>164</v>
      </c>
      <c r="E100">
        <v>12</v>
      </c>
      <c r="F100">
        <v>-220</v>
      </c>
      <c r="G100" s="5" t="s">
        <v>176</v>
      </c>
      <c r="H100" s="244"/>
    </row>
    <row r="101" spans="1:8" x14ac:dyDescent="0.45">
      <c r="A101" s="7" t="s">
        <v>142</v>
      </c>
      <c r="B101" t="s">
        <v>155</v>
      </c>
      <c r="C101" t="s">
        <v>161</v>
      </c>
      <c r="D101" t="s">
        <v>164</v>
      </c>
      <c r="E101">
        <v>-63</v>
      </c>
      <c r="F101">
        <v>-220</v>
      </c>
      <c r="G101" s="5" t="s">
        <v>177</v>
      </c>
      <c r="H101" s="244"/>
    </row>
    <row r="102" spans="1:8" x14ac:dyDescent="0.45">
      <c r="A102" s="7" t="s">
        <v>143</v>
      </c>
      <c r="B102" t="s">
        <v>156</v>
      </c>
      <c r="C102" t="s">
        <v>162</v>
      </c>
      <c r="D102" t="s">
        <v>165</v>
      </c>
      <c r="E102">
        <v>350</v>
      </c>
      <c r="F102">
        <v>-13</v>
      </c>
      <c r="G102" s="5" t="s">
        <v>178</v>
      </c>
      <c r="H102" s="244"/>
    </row>
    <row r="103" spans="1:8" x14ac:dyDescent="0.45">
      <c r="A103" s="7" t="s">
        <v>144</v>
      </c>
      <c r="B103" t="s">
        <v>157</v>
      </c>
      <c r="C103" t="s">
        <v>160</v>
      </c>
      <c r="D103" t="s">
        <v>166</v>
      </c>
      <c r="E103">
        <v>94</v>
      </c>
      <c r="F103">
        <v>-111</v>
      </c>
      <c r="G103" s="5" t="s">
        <v>179</v>
      </c>
      <c r="H103" s="244"/>
    </row>
    <row r="104" spans="1:8" x14ac:dyDescent="0.45">
      <c r="A104" s="7" t="s">
        <v>144</v>
      </c>
      <c r="B104" t="s">
        <v>145</v>
      </c>
      <c r="C104" t="s">
        <v>160</v>
      </c>
      <c r="D104" t="s">
        <v>166</v>
      </c>
      <c r="E104">
        <v>51</v>
      </c>
      <c r="F104">
        <v>-111</v>
      </c>
      <c r="G104" s="5" t="s">
        <v>180</v>
      </c>
      <c r="H104" s="244"/>
    </row>
    <row r="105" spans="1:8" x14ac:dyDescent="0.45">
      <c r="A105" s="7" t="s">
        <v>144</v>
      </c>
      <c r="B105" t="s">
        <v>158</v>
      </c>
      <c r="C105" t="s">
        <v>160</v>
      </c>
      <c r="D105" t="s">
        <v>166</v>
      </c>
      <c r="E105">
        <v>14</v>
      </c>
      <c r="F105">
        <v>-111</v>
      </c>
      <c r="G105" s="5" t="s">
        <v>181</v>
      </c>
      <c r="H105" s="244"/>
    </row>
    <row r="107" spans="1:8" x14ac:dyDescent="0.45">
      <c r="A107" s="7" t="s">
        <v>182</v>
      </c>
      <c r="B107" t="s">
        <v>183</v>
      </c>
      <c r="C107" t="s">
        <v>184</v>
      </c>
      <c r="D107" s="245">
        <v>8</v>
      </c>
    </row>
    <row r="108" spans="1:8" x14ac:dyDescent="0.45">
      <c r="A108" s="7" t="s">
        <v>185</v>
      </c>
      <c r="B108" t="s">
        <v>186</v>
      </c>
      <c r="C108" s="5" t="s">
        <v>194</v>
      </c>
      <c r="D108" s="245"/>
    </row>
    <row r="109" spans="1:8" x14ac:dyDescent="0.45">
      <c r="B109" t="s">
        <v>187</v>
      </c>
      <c r="C109" s="5" t="s">
        <v>195</v>
      </c>
      <c r="D109" s="245"/>
    </row>
    <row r="110" spans="1:8" x14ac:dyDescent="0.45">
      <c r="B110" t="s">
        <v>188</v>
      </c>
      <c r="C110" s="5" t="s">
        <v>196</v>
      </c>
      <c r="D110" s="245"/>
    </row>
    <row r="111" spans="1:8" x14ac:dyDescent="0.45">
      <c r="B111" t="s">
        <v>189</v>
      </c>
      <c r="C111" s="5" t="s">
        <v>197</v>
      </c>
      <c r="D111" s="245"/>
    </row>
    <row r="112" spans="1:8" x14ac:dyDescent="0.45">
      <c r="A112" s="7" t="s">
        <v>193</v>
      </c>
      <c r="B112" t="s">
        <v>186</v>
      </c>
      <c r="C112" s="5" t="s">
        <v>198</v>
      </c>
      <c r="D112" s="245"/>
    </row>
    <row r="113" spans="2:4" x14ac:dyDescent="0.45">
      <c r="B113" t="s">
        <v>190</v>
      </c>
      <c r="C113" s="5" t="s">
        <v>199</v>
      </c>
      <c r="D113" s="245"/>
    </row>
    <row r="114" spans="2:4" x14ac:dyDescent="0.45">
      <c r="B114" t="s">
        <v>191</v>
      </c>
      <c r="C114" s="5" t="s">
        <v>200</v>
      </c>
      <c r="D114" s="245"/>
    </row>
    <row r="115" spans="2:4" x14ac:dyDescent="0.45">
      <c r="B115" t="s">
        <v>192</v>
      </c>
      <c r="C115" s="5" t="s">
        <v>201</v>
      </c>
      <c r="D115" s="245"/>
    </row>
  </sheetData>
  <mergeCells count="11">
    <mergeCell ref="D107:D115"/>
    <mergeCell ref="B81:E81"/>
    <mergeCell ref="C82:E82"/>
    <mergeCell ref="F81:F88"/>
    <mergeCell ref="D72:D79"/>
    <mergeCell ref="H90:H105"/>
    <mergeCell ref="D2:D30"/>
    <mergeCell ref="D43:D50"/>
    <mergeCell ref="D31:D33"/>
    <mergeCell ref="D52:D53"/>
    <mergeCell ref="D54:D71"/>
  </mergeCells>
  <pageMargins left="0.7" right="0.7" top="0.78740157499999996" bottom="0.78740157499999996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2</vt:i4>
      </vt:variant>
    </vt:vector>
  </HeadingPairs>
  <TitlesOfParts>
    <vt:vector size="2" baseType="lpstr">
      <vt:lpstr>RedPot</vt:lpstr>
      <vt:lpstr>Tabelle1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Elizaveta Zhartovska</dc:creator>
  <cp:lastModifiedBy>Elizaveta Zhartovska</cp:lastModifiedBy>
  <dcterms:created xsi:type="dcterms:W3CDTF">2022-06-23T09:00:09Z</dcterms:created>
  <dcterms:modified xsi:type="dcterms:W3CDTF">2022-10-20T10:09:16Z</dcterms:modified>
</cp:coreProperties>
</file>